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tabRatio="107" activeTab="0"/>
  </bookViews>
  <sheets>
    <sheet name="A" sheetId="1" r:id="rId1"/>
  </sheets>
  <definedNames>
    <definedName name="aa">'A'!#REF!</definedName>
    <definedName name="_xlnm.Print_Area" localSheetId="0">'A'!$A$1:$V$38,'A'!$A$40:$V$92</definedName>
    <definedName name="TitleRegion1.a2.v46.1">'A'!$A$2</definedName>
    <definedName name="TitleRegion2.a49.v104.1">'A'!$A$41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<sst xmlns="http://schemas.openxmlformats.org/spreadsheetml/2006/main" count="112" uniqueCount="53">
  <si>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  SUBJECT </t>
  </si>
  <si>
    <t xml:space="preserve">   % of Total</t>
  </si>
  <si>
    <t xml:space="preserve">      % of Total</t>
  </si>
  <si>
    <t>Biology</t>
  </si>
  <si>
    <t>Chemistry</t>
  </si>
  <si>
    <t>Environmental Science</t>
  </si>
  <si>
    <t>European History</t>
  </si>
  <si>
    <t>German Language</t>
  </si>
  <si>
    <t xml:space="preserve">   Music-List.&amp; Lit.</t>
  </si>
  <si>
    <t xml:space="preserve">   Music-Theory</t>
  </si>
  <si>
    <t>Psychology</t>
  </si>
  <si>
    <t>Statistics</t>
  </si>
  <si>
    <t>U. S. History</t>
  </si>
  <si>
    <t xml:space="preserve">   TOTAL </t>
  </si>
  <si>
    <t>Human Geography</t>
  </si>
  <si>
    <t>World History</t>
  </si>
  <si>
    <t>Music Theory</t>
  </si>
  <si>
    <t>Italian Language</t>
  </si>
  <si>
    <t xml:space="preserve">Chinese Language </t>
  </si>
  <si>
    <t xml:space="preserve">Japanese Language </t>
  </si>
  <si>
    <t>%
Change</t>
  </si>
  <si>
    <t>end of worksheet</t>
  </si>
  <si>
    <t>Subject</t>
  </si>
  <si>
    <t>Seminar</t>
  </si>
  <si>
    <t>Physics 1</t>
  </si>
  <si>
    <t>Physics 2</t>
  </si>
  <si>
    <t>Research</t>
  </si>
  <si>
    <t>Art History</t>
  </si>
  <si>
    <t xml:space="preserve">Computer Science A </t>
  </si>
  <si>
    <t>Microeconomics</t>
  </si>
  <si>
    <t>Macroeconomics</t>
  </si>
  <si>
    <t>English Lang/Comp</t>
  </si>
  <si>
    <t>English Lit/Comp</t>
  </si>
  <si>
    <t>French Language</t>
  </si>
  <si>
    <t>Government &amp; Pol U.S.</t>
  </si>
  <si>
    <t>Government &amp; Pol Comp.</t>
  </si>
  <si>
    <t>Latin-Vergil</t>
  </si>
  <si>
    <t>Physics C - Mech</t>
  </si>
  <si>
    <t>Physics B</t>
  </si>
  <si>
    <t>Physics C- E &amp; M</t>
  </si>
  <si>
    <t>Spanish Language</t>
  </si>
  <si>
    <t>Spanish Literature</t>
  </si>
  <si>
    <t>Computer Sci. Principles</t>
  </si>
  <si>
    <t>Calculus AB</t>
  </si>
  <si>
    <t>Calculus BC</t>
  </si>
  <si>
    <t>AP EXAM VOLUME CHANGES (2010-2020)</t>
  </si>
  <si>
    <t xml:space="preserve">AP EXAM VOLUME CHANGES CONTINUED (2010-2020) </t>
  </si>
  <si>
    <t xml:space="preserve">** In 2013 the Latin Vergil Exam was revised and renamed Latin. </t>
  </si>
  <si>
    <t>**Latin</t>
  </si>
  <si>
    <t>*Art and Design: Drawing</t>
  </si>
  <si>
    <t>*Art and Design: 2-D</t>
  </si>
  <si>
    <t>*Art and Design: 3-D</t>
  </si>
  <si>
    <t>* In 2020, the AP Studio Art Program was renamed AP Art and Design. The course names are Drawing, 2-D Art and Design, and 3-D Art and Design.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</si>
</sst>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8" fillId="0" borderId="0" xfId="0" applyFont="1" applyAlignment="1">
      <alignment/>
    </xf>
    <xf numFmtId="9" fontId="8" fillId="33" borderId="0" xfId="0" applyNumberFormat="1" applyFont="1" applyFill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74" fontId="5" fillId="0" borderId="0" xfId="0" applyFont="1" applyBorder="1" applyAlignment="1">
      <alignment/>
    </xf>
    <xf numFmtId="174" fontId="0" fillId="0" borderId="0" xfId="0" applyBorder="1" applyAlignment="1">
      <alignment/>
    </xf>
    <xf numFmtId="174" fontId="8" fillId="0" borderId="0" xfId="0" applyFont="1" applyBorder="1" applyAlignment="1">
      <alignment/>
    </xf>
    <xf numFmtId="174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9" fontId="8" fillId="33" borderId="0" xfId="0" applyNumberFormat="1" applyFont="1" applyFill="1" applyBorder="1" applyAlignment="1" applyProtection="1">
      <alignment/>
      <protection/>
    </xf>
    <xf numFmtId="173" fontId="8" fillId="34" borderId="0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/>
      <protection/>
    </xf>
    <xf numFmtId="174" fontId="8" fillId="0" borderId="0" xfId="0" applyFont="1" applyAlignment="1">
      <alignment horizontal="center" wrapText="1"/>
    </xf>
    <xf numFmtId="174" fontId="8" fillId="34" borderId="0" xfId="0" applyFont="1" applyFill="1" applyAlignment="1">
      <alignment horizontal="left" indent="2"/>
    </xf>
    <xf numFmtId="174" fontId="8" fillId="33" borderId="0" xfId="0" applyFont="1" applyFill="1" applyAlignment="1">
      <alignment horizontal="left" indent="2"/>
    </xf>
    <xf numFmtId="174" fontId="8" fillId="33" borderId="0" xfId="0" applyFont="1" applyFill="1" applyAlignment="1" quotePrefix="1">
      <alignment horizontal="left" indent="2"/>
    </xf>
    <xf numFmtId="174" fontId="7" fillId="0" borderId="0" xfId="0" applyFont="1" applyAlignment="1">
      <alignment horizontal="left" indent="2"/>
    </xf>
    <xf numFmtId="174" fontId="0" fillId="0" borderId="0" xfId="0" applyAlignment="1">
      <alignment horizontal="left" indent="2"/>
    </xf>
    <xf numFmtId="174" fontId="46" fillId="34" borderId="0" xfId="0" applyFont="1" applyFill="1" applyAlignment="1">
      <alignment horizontal="left" indent="2"/>
    </xf>
    <xf numFmtId="174" fontId="46" fillId="33" borderId="0" xfId="0" applyFont="1" applyFill="1" applyAlignment="1">
      <alignment horizontal="left" indent="2"/>
    </xf>
    <xf numFmtId="174" fontId="11" fillId="34" borderId="0" xfId="0" applyFont="1" applyFill="1" applyAlignment="1">
      <alignment horizontal="left" indent="2"/>
    </xf>
    <xf numFmtId="174" fontId="8" fillId="33" borderId="0" xfId="0" applyFont="1" applyFill="1" applyAlignment="1">
      <alignment/>
    </xf>
    <xf numFmtId="174" fontId="8" fillId="33" borderId="0" xfId="0" applyFont="1" applyFill="1" applyAlignment="1">
      <alignment horizontal="center"/>
    </xf>
    <xf numFmtId="174" fontId="6" fillId="0" borderId="0" xfId="0" applyFont="1" applyAlignment="1">
      <alignment horizontal="center" vertical="top"/>
    </xf>
    <xf numFmtId="174" fontId="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28"/>
  <sheetViews>
    <sheetView showGridLines="0" tabSelected="1" zoomScalePageLayoutView="60" workbookViewId="0" topLeftCell="A1">
      <selection activeCell="A101" sqref="A101"/>
    </sheetView>
  </sheetViews>
  <sheetFormatPr defaultColWidth="7.5" defaultRowHeight="8.25" zeroHeight="1"/>
  <cols>
    <col min="1" max="1" width="38.5" style="19" customWidth="1"/>
    <col min="2" max="2" width="14.75" style="1" customWidth="1"/>
    <col min="3" max="3" width="14.5" style="1" customWidth="1"/>
    <col min="4" max="4" width="14.75" style="1" customWidth="1"/>
    <col min="5" max="5" width="14.5" style="1" customWidth="1"/>
    <col min="6" max="6" width="14.75" style="1" customWidth="1"/>
    <col min="7" max="7" width="14.5" style="1" customWidth="1"/>
    <col min="8" max="8" width="14.75" style="6" customWidth="1"/>
    <col min="9" max="9" width="14.5" style="6" customWidth="1"/>
    <col min="10" max="10" width="14.75" style="6" customWidth="1"/>
    <col min="11" max="11" width="14.5" style="7" customWidth="1"/>
    <col min="12" max="12" width="14.75" style="6" customWidth="1"/>
    <col min="13" max="13" width="14.5" style="7" customWidth="1"/>
    <col min="14" max="14" width="14.75" style="6" customWidth="1"/>
    <col min="15" max="15" width="14.5" style="7" customWidth="1"/>
    <col min="16" max="16" width="14.75" style="6" customWidth="1"/>
    <col min="17" max="17" width="14.5" style="0" customWidth="1"/>
    <col min="18" max="18" width="14.75" style="0" customWidth="1"/>
    <col min="19" max="19" width="14.5" style="0" customWidth="1"/>
    <col min="20" max="20" width="14.75" style="6" customWidth="1"/>
    <col min="21" max="21" width="14.5" style="0" customWidth="1"/>
    <col min="22" max="22" width="14.75" style="0" customWidth="1"/>
  </cols>
  <sheetData>
    <row r="1" spans="1:22" ht="77.2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25.5">
      <c r="A2" s="15" t="s">
        <v>0</v>
      </c>
      <c r="B2" s="8">
        <v>2010</v>
      </c>
      <c r="C2" s="14" t="s">
        <v>20</v>
      </c>
      <c r="D2" s="8">
        <v>2011</v>
      </c>
      <c r="E2" s="14" t="s">
        <v>20</v>
      </c>
      <c r="F2" s="8">
        <v>2012</v>
      </c>
      <c r="G2" s="14" t="s">
        <v>20</v>
      </c>
      <c r="H2" s="8">
        <v>2013</v>
      </c>
      <c r="I2" s="14" t="s">
        <v>20</v>
      </c>
      <c r="J2" s="8">
        <v>2014</v>
      </c>
      <c r="K2" s="14" t="s">
        <v>20</v>
      </c>
      <c r="L2" s="8">
        <v>2015</v>
      </c>
      <c r="M2" s="14" t="s">
        <v>20</v>
      </c>
      <c r="N2" s="8">
        <v>2016</v>
      </c>
      <c r="O2" s="14" t="s">
        <v>20</v>
      </c>
      <c r="P2" s="8">
        <v>2017</v>
      </c>
      <c r="Q2" s="14" t="s">
        <v>20</v>
      </c>
      <c r="R2" s="8">
        <v>2018</v>
      </c>
      <c r="S2" s="14" t="s">
        <v>20</v>
      </c>
      <c r="T2" s="8">
        <v>2019</v>
      </c>
      <c r="U2" s="14" t="s">
        <v>20</v>
      </c>
      <c r="V2" s="8">
        <v>2020</v>
      </c>
    </row>
    <row r="3" spans="1:22" s="2" customFormat="1" ht="15" customHeight="1">
      <c r="A3" s="16" t="s">
        <v>27</v>
      </c>
      <c r="B3" s="10">
        <v>21643</v>
      </c>
      <c r="C3" s="11">
        <f>((D3-B3)/B3)</f>
        <v>0.030864482742688167</v>
      </c>
      <c r="D3" s="10">
        <v>22311</v>
      </c>
      <c r="E3" s="11">
        <f>((F3-D3)/D3)</f>
        <v>0.015194298776388329</v>
      </c>
      <c r="F3" s="10">
        <v>22650</v>
      </c>
      <c r="G3" s="11">
        <f>((H3-F3)/F3)</f>
        <v>0.0032229580573951435</v>
      </c>
      <c r="H3" s="10">
        <v>22723</v>
      </c>
      <c r="I3" s="11">
        <f>((J3-H3)/H3)</f>
        <v>0.021564054042159927</v>
      </c>
      <c r="J3" s="10">
        <v>23213</v>
      </c>
      <c r="K3" s="11">
        <f>((L3-J3)/J3)</f>
        <v>0.004351010209796235</v>
      </c>
      <c r="L3" s="10">
        <v>23314</v>
      </c>
      <c r="M3" s="11">
        <f>((N3-L3)/L3)</f>
        <v>0.09474993566097624</v>
      </c>
      <c r="N3" s="10">
        <v>25523</v>
      </c>
      <c r="O3" s="11">
        <f>((P3-N3)/N3)</f>
        <v>-0.013517219762567097</v>
      </c>
      <c r="P3" s="10">
        <v>25178</v>
      </c>
      <c r="Q3" s="11">
        <f>((R3-P3)/P3)</f>
        <v>-0.008499483676225276</v>
      </c>
      <c r="R3" s="10">
        <v>24964</v>
      </c>
      <c r="S3" s="11">
        <f>((T3-R3)/R3)</f>
        <v>-0.01954814933504246</v>
      </c>
      <c r="T3" s="10">
        <v>24476</v>
      </c>
      <c r="U3" s="11">
        <f>((V3-T3)/T3)</f>
        <v>-0.03713842131067168</v>
      </c>
      <c r="V3" s="10">
        <v>23567</v>
      </c>
    </row>
    <row r="4" spans="1:22" s="2" customFormat="1" ht="15" customHeight="1">
      <c r="A4" s="15" t="s">
        <v>1</v>
      </c>
      <c r="B4" s="12">
        <f>(B3/$B$90)</f>
        <v>0.006735600525951342</v>
      </c>
      <c r="C4" s="8"/>
      <c r="D4" s="12">
        <f>(D3/$D$90)</f>
        <v>0.006455691807339078</v>
      </c>
      <c r="E4" s="9"/>
      <c r="F4" s="12">
        <f>(F3/$F$90)</f>
        <v>0.0061242583631276925</v>
      </c>
      <c r="G4" s="9"/>
      <c r="H4" s="12">
        <f>(H3/$H$90)</f>
        <v>0.0057700413905182706</v>
      </c>
      <c r="I4" s="9"/>
      <c r="J4" s="12">
        <f>(J3/$J$90)</f>
        <v>0.005558402375365165</v>
      </c>
      <c r="K4" s="9"/>
      <c r="L4" s="12">
        <f>(L3/$L$90)</f>
        <v>0.0052052541049927925</v>
      </c>
      <c r="M4" s="9"/>
      <c r="N4" s="12">
        <f>(N3/$N$90)</f>
        <v>0.005424677681945513</v>
      </c>
      <c r="O4" s="9"/>
      <c r="P4" s="12">
        <f>(P3/$P$90)</f>
        <v>0.005078328036432939</v>
      </c>
      <c r="Q4" s="9"/>
      <c r="R4" s="12">
        <f>(R3/$P$90)</f>
        <v>0.00503516487018476</v>
      </c>
      <c r="S4" s="9"/>
      <c r="T4" s="12">
        <f>(T3/$T$90)</f>
        <v>0.004800331057314298</v>
      </c>
      <c r="U4" s="9"/>
      <c r="V4" s="12">
        <f>(V3/$V$90)</f>
        <v>0.004959430398886185</v>
      </c>
    </row>
    <row r="5" spans="1:22" s="2" customFormat="1" ht="15" customHeight="1">
      <c r="A5" s="17" t="s">
        <v>49</v>
      </c>
      <c r="B5" s="10">
        <v>15027</v>
      </c>
      <c r="C5" s="11">
        <f>((D5-B5)/B5)</f>
        <v>0.08245158714314234</v>
      </c>
      <c r="D5" s="10">
        <v>16266</v>
      </c>
      <c r="E5" s="11">
        <f>((F5-D5)/D5)</f>
        <v>-0.004795278495020288</v>
      </c>
      <c r="F5" s="10">
        <v>16188</v>
      </c>
      <c r="G5" s="11">
        <f>((H5-F5)/F5)</f>
        <v>0.025265628860884605</v>
      </c>
      <c r="H5" s="10">
        <v>16597</v>
      </c>
      <c r="I5" s="11">
        <f>((J5-H5)/H5)</f>
        <v>0.019943363258420197</v>
      </c>
      <c r="J5" s="10">
        <v>16928</v>
      </c>
      <c r="K5" s="11">
        <f>((L5-J5)/J5)</f>
        <v>0.06952977315689982</v>
      </c>
      <c r="L5" s="10">
        <v>18105</v>
      </c>
      <c r="M5" s="11">
        <f>((N5-L5)/L5)</f>
        <v>0.016680475006904172</v>
      </c>
      <c r="N5" s="10">
        <v>18407</v>
      </c>
      <c r="O5" s="11">
        <f>((P5-N5)/N5)</f>
        <v>0.08420709512685391</v>
      </c>
      <c r="P5" s="10">
        <v>19957</v>
      </c>
      <c r="Q5" s="11">
        <f>((R5-P5)/P5)</f>
        <v>0.044896527534198524</v>
      </c>
      <c r="R5" s="10">
        <v>20853</v>
      </c>
      <c r="S5" s="11">
        <f>((T5-R5)/R5)</f>
        <v>0.04392653335251523</v>
      </c>
      <c r="T5" s="10">
        <v>21769</v>
      </c>
      <c r="U5" s="11">
        <f>((V5-T5)/T5)</f>
        <v>-0.05893702053378658</v>
      </c>
      <c r="V5" s="10">
        <v>20486</v>
      </c>
    </row>
    <row r="6" spans="1:22" s="2" customFormat="1" ht="15" customHeight="1">
      <c r="A6" s="15" t="s">
        <v>1</v>
      </c>
      <c r="B6" s="12">
        <f>(B5/$B$90)</f>
        <v>0.00467660994794949</v>
      </c>
      <c r="C6" s="8"/>
      <c r="D6" s="12">
        <f>(D5/$D$90)</f>
        <v>0.0047065699851274005</v>
      </c>
      <c r="E6" s="9"/>
      <c r="F6" s="12">
        <f>(F5/$F$90)</f>
        <v>0.004377019619528084</v>
      </c>
      <c r="G6" s="9"/>
      <c r="H6" s="12">
        <f>(H5/$H$90)</f>
        <v>0.004214468906325385</v>
      </c>
      <c r="I6" s="9"/>
      <c r="J6" s="12">
        <f>(J5/$J$90)</f>
        <v>0.004053445716201331</v>
      </c>
      <c r="K6" s="9"/>
      <c r="L6" s="12">
        <f>(L5/$L$90)</f>
        <v>0.004042254678343249</v>
      </c>
      <c r="M6" s="9"/>
      <c r="N6" s="12">
        <f>(N5/$N$90)</f>
        <v>0.003912237671573524</v>
      </c>
      <c r="O6" s="9"/>
      <c r="P6" s="12">
        <f>(P5/$P$90)</f>
        <v>0.0040252677982004995</v>
      </c>
      <c r="Q6" s="9"/>
      <c r="R6" s="12">
        <f>(R5/$P$90)</f>
        <v>0.004205988344734931</v>
      </c>
      <c r="S6" s="9"/>
      <c r="T6" s="12">
        <f>(T5/$T$90)</f>
        <v>0.0042694233856297985</v>
      </c>
      <c r="U6" s="9"/>
      <c r="V6" s="12">
        <f>(V5/$V$90)</f>
        <v>0.004311065946093367</v>
      </c>
    </row>
    <row r="7" spans="1:22" s="2" customFormat="1" ht="15" customHeight="1">
      <c r="A7" s="15" t="s">
        <v>50</v>
      </c>
      <c r="B7" s="10">
        <v>20699</v>
      </c>
      <c r="C7" s="11">
        <f>((D7-B7)/B7)</f>
        <v>0.051500072467268954</v>
      </c>
      <c r="D7" s="10">
        <v>21765</v>
      </c>
      <c r="E7" s="11">
        <f>((F7-D7)/D7)</f>
        <v>0.08389616356535723</v>
      </c>
      <c r="F7" s="10">
        <v>23591</v>
      </c>
      <c r="G7" s="11">
        <f>((H7-F7)/F7)</f>
        <v>0.056674155398245094</v>
      </c>
      <c r="H7" s="10">
        <v>24928</v>
      </c>
      <c r="I7" s="11">
        <f>((J7-H7)/H7)</f>
        <v>0.07553754813863928</v>
      </c>
      <c r="J7" s="10">
        <v>26811</v>
      </c>
      <c r="K7" s="11">
        <f>((L7-J7)/J7)</f>
        <v>0.044310171198388724</v>
      </c>
      <c r="L7" s="10">
        <v>27999</v>
      </c>
      <c r="M7" s="11">
        <f>((N7-L7)/L7)</f>
        <v>0.10450373227615271</v>
      </c>
      <c r="N7" s="10">
        <v>30925</v>
      </c>
      <c r="O7" s="11">
        <f>((P7-N7)/N7)</f>
        <v>0.05843168957154406</v>
      </c>
      <c r="P7" s="10">
        <v>32732</v>
      </c>
      <c r="Q7" s="11">
        <f>((R7-P7)/P7)</f>
        <v>0.10744836856898449</v>
      </c>
      <c r="R7" s="10">
        <v>36249</v>
      </c>
      <c r="S7" s="11">
        <f>((T7-R7)/R7)</f>
        <v>0.04138045187453447</v>
      </c>
      <c r="T7" s="10">
        <v>37749</v>
      </c>
      <c r="U7" s="11">
        <f>((V7-T7)/T7)</f>
        <v>-0.022464171236324142</v>
      </c>
      <c r="V7" s="10">
        <v>36901</v>
      </c>
    </row>
    <row r="8" spans="1:22" s="2" customFormat="1" ht="15" customHeight="1">
      <c r="A8" s="15" t="s">
        <v>1</v>
      </c>
      <c r="B8" s="12">
        <f>(B7/$B$90)</f>
        <v>0.006441814687735842</v>
      </c>
      <c r="C8" s="8"/>
      <c r="D8" s="12">
        <f>(D7/$D$90)</f>
        <v>0.006297706610494152</v>
      </c>
      <c r="E8" s="9"/>
      <c r="F8" s="12">
        <f>(F7/$F$90)</f>
        <v>0.006378692231547258</v>
      </c>
      <c r="G8" s="9"/>
      <c r="H8" s="12">
        <f>(H7/$H$90)</f>
        <v>0.006329956070186131</v>
      </c>
      <c r="I8" s="9"/>
      <c r="J8" s="12">
        <f>(J7/$J$90)</f>
        <v>0.006419951151764762</v>
      </c>
      <c r="K8" s="9"/>
      <c r="L8" s="12">
        <f>(L7/$L$90)</f>
        <v>0.00625126146031111</v>
      </c>
      <c r="M8" s="9"/>
      <c r="N8" s="12">
        <f>(N7/$N$90)</f>
        <v>0.006572822838779336</v>
      </c>
      <c r="O8" s="9"/>
      <c r="P8" s="12">
        <f>(P7/$P$90)</f>
        <v>0.006601947465585947</v>
      </c>
      <c r="Q8" s="9"/>
      <c r="R8" s="12">
        <f>(R7/$P$90)</f>
        <v>0.007311315950141299</v>
      </c>
      <c r="S8" s="9"/>
      <c r="T8" s="12">
        <f>(T7/$T$90)</f>
        <v>0.007403484927380186</v>
      </c>
      <c r="U8" s="9"/>
      <c r="V8" s="12">
        <f>(V7/$V$90)</f>
        <v>0.007765432220872369</v>
      </c>
    </row>
    <row r="9" spans="1:22" s="2" customFormat="1" ht="15" customHeight="1">
      <c r="A9" s="15" t="s">
        <v>51</v>
      </c>
      <c r="B9" s="10">
        <v>3182</v>
      </c>
      <c r="C9" s="11">
        <f>((D9-B9)/B9)</f>
        <v>0.07039597737272156</v>
      </c>
      <c r="D9" s="10">
        <v>3406</v>
      </c>
      <c r="E9" s="11">
        <f>((F9-D9)/D9)</f>
        <v>0.12742219612448621</v>
      </c>
      <c r="F9" s="10">
        <v>3840</v>
      </c>
      <c r="G9" s="11">
        <f>((H9-F9)/F9)</f>
        <v>0.08515625</v>
      </c>
      <c r="H9" s="10">
        <v>4167</v>
      </c>
      <c r="I9" s="11">
        <f>((J9-H9)/H9)</f>
        <v>0.021358291336693064</v>
      </c>
      <c r="J9" s="10">
        <v>4256</v>
      </c>
      <c r="K9" s="11">
        <f>((L9-J9)/J9)</f>
        <v>0.07847744360902256</v>
      </c>
      <c r="L9" s="10">
        <v>4590</v>
      </c>
      <c r="M9" s="11">
        <f>((N9-L9)/L9)</f>
        <v>0.10043572984749455</v>
      </c>
      <c r="N9" s="10">
        <v>5051</v>
      </c>
      <c r="O9" s="11">
        <f>((P9-N9)/N9)</f>
        <v>0.10294991090873094</v>
      </c>
      <c r="P9" s="10">
        <v>5571</v>
      </c>
      <c r="Q9" s="11">
        <f>((R9-P9)/P9)</f>
        <v>0.03697720337461856</v>
      </c>
      <c r="R9" s="10">
        <v>5777</v>
      </c>
      <c r="S9" s="11">
        <f>((T9-R9)/R9)</f>
        <v>0.045525359182966935</v>
      </c>
      <c r="T9" s="10">
        <v>6040</v>
      </c>
      <c r="U9" s="11">
        <f>((V9-T9)/T9)</f>
        <v>-0.12566225165562914</v>
      </c>
      <c r="V9" s="10">
        <v>5281</v>
      </c>
    </row>
    <row r="10" spans="1:22" s="2" customFormat="1" ht="15" customHeight="1">
      <c r="A10" s="15" t="s">
        <v>1</v>
      </c>
      <c r="B10" s="12">
        <f>(B9/$B$90)</f>
        <v>0.0009902823487306367</v>
      </c>
      <c r="C10" s="8"/>
      <c r="D10" s="12">
        <f>(D9/$D$90)</f>
        <v>0.0009855267041278695</v>
      </c>
      <c r="E10" s="9"/>
      <c r="F10" s="12">
        <f>(F9/$F$90)</f>
        <v>0.0010382848615633703</v>
      </c>
      <c r="G10" s="9"/>
      <c r="H10" s="12">
        <f>(H9/$H$90)</f>
        <v>0.0010581244762702827</v>
      </c>
      <c r="I10" s="9"/>
      <c r="J10" s="12">
        <f>(J9/$J$90)</f>
        <v>0.001019108280254777</v>
      </c>
      <c r="K10" s="9"/>
      <c r="L10" s="12">
        <f>(L9/$L$90)</f>
        <v>0.0010247969607067393</v>
      </c>
      <c r="M10" s="9"/>
      <c r="N10" s="12">
        <f>(N9/$N$90)</f>
        <v>0.001073543351937734</v>
      </c>
      <c r="O10" s="9"/>
      <c r="P10" s="12">
        <f>(P9/$P$90)</f>
        <v>0.0011236542017224523</v>
      </c>
      <c r="Q10" s="9"/>
      <c r="R10" s="12">
        <f>(R9/$P$90)</f>
        <v>0.001165203791662288</v>
      </c>
      <c r="S10" s="9"/>
      <c r="T10" s="12">
        <f>(T9/$T$90)</f>
        <v>0.0011845889682210475</v>
      </c>
      <c r="U10" s="9"/>
      <c r="V10" s="12">
        <f>(V9/$V$90)</f>
        <v>0.0011113316050629246</v>
      </c>
    </row>
    <row r="11" spans="1:22" s="2" customFormat="1" ht="15" customHeight="1">
      <c r="A11" s="16" t="s">
        <v>3</v>
      </c>
      <c r="B11" s="10">
        <v>172512</v>
      </c>
      <c r="C11" s="11">
        <f>((D11-B11)/B11)</f>
        <v>0.06947342793544797</v>
      </c>
      <c r="D11" s="10">
        <v>184497</v>
      </c>
      <c r="E11" s="11">
        <f>((F11-D11)/D11)</f>
        <v>0.039436955614454434</v>
      </c>
      <c r="F11" s="10">
        <v>191773</v>
      </c>
      <c r="G11" s="11">
        <f>((H11-F11)/F11)</f>
        <v>0.05952871363539184</v>
      </c>
      <c r="H11" s="10">
        <v>203189</v>
      </c>
      <c r="I11" s="11">
        <f>((J11-H11)/H11)</f>
        <v>0.04973202289494018</v>
      </c>
      <c r="J11" s="10">
        <v>213294</v>
      </c>
      <c r="K11" s="11">
        <f>((L11-J11)/J11)</f>
        <v>0.04775099158907423</v>
      </c>
      <c r="L11" s="10">
        <v>223479</v>
      </c>
      <c r="M11" s="11">
        <f>((N11-L11)/L11)</f>
        <v>0.06533499791926758</v>
      </c>
      <c r="N11" s="10">
        <v>238080</v>
      </c>
      <c r="O11" s="11">
        <f>((P11-N11)/N11)</f>
        <v>0.06800235215053764</v>
      </c>
      <c r="P11" s="10">
        <v>254270</v>
      </c>
      <c r="Q11" s="11">
        <f>((R11-P11)/P11)</f>
        <v>0.021209737680418454</v>
      </c>
      <c r="R11" s="10">
        <v>259663</v>
      </c>
      <c r="S11" s="11">
        <f>((T11-R11)/R11)</f>
        <v>0.0044403707882909775</v>
      </c>
      <c r="T11" s="10">
        <v>260816</v>
      </c>
      <c r="U11" s="11">
        <f>((V11-T11)/T11)</f>
        <v>-0.10494754923010859</v>
      </c>
      <c r="V11" s="10">
        <v>233444</v>
      </c>
    </row>
    <row r="12" spans="1:22" s="2" customFormat="1" ht="15" customHeight="1">
      <c r="A12" s="15" t="s">
        <v>1</v>
      </c>
      <c r="B12" s="12">
        <f>(B11/$B$90)</f>
        <v>0.05368811707863595</v>
      </c>
      <c r="C12" s="8"/>
      <c r="D12" s="12">
        <f>(D11/$D$90)</f>
        <v>0.05338423967453892</v>
      </c>
      <c r="E12" s="9"/>
      <c r="F12" s="12">
        <f>(F11/$F$90)</f>
        <v>0.05185286530119589</v>
      </c>
      <c r="G12" s="9"/>
      <c r="H12" s="12">
        <f>(H11/$H$90)</f>
        <v>0.051595693354663415</v>
      </c>
      <c r="I12" s="9"/>
      <c r="J12" s="12">
        <f>(J11/$J$90)</f>
        <v>0.051073703366697</v>
      </c>
      <c r="K12" s="9"/>
      <c r="L12" s="12">
        <f>(L11/$L$90)</f>
        <v>0.04989555555158636</v>
      </c>
      <c r="M12" s="9"/>
      <c r="N12" s="12">
        <f>(N11/$N$90)</f>
        <v>0.05060170287652657</v>
      </c>
      <c r="O12" s="9"/>
      <c r="P12" s="12">
        <f>(P11/$P$90)</f>
        <v>0.0512855059903012</v>
      </c>
      <c r="Q12" s="9"/>
      <c r="R12" s="12">
        <f>(R11/$P$90)</f>
        <v>0.05237325811916301</v>
      </c>
      <c r="S12" s="9"/>
      <c r="T12" s="12">
        <f>(T11/$T$90)</f>
        <v>0.05115227753899681</v>
      </c>
      <c r="U12" s="9"/>
      <c r="V12" s="12">
        <f>(V11/$V$90)</f>
        <v>0.04912586540661037</v>
      </c>
    </row>
    <row r="13" spans="1:22" s="2" customFormat="1" ht="15" customHeight="1">
      <c r="A13" s="16" t="s">
        <v>43</v>
      </c>
      <c r="B13" s="10">
        <v>245867</v>
      </c>
      <c r="C13" s="11">
        <f>((D13-B13)/B13)</f>
        <v>0.038598103852896075</v>
      </c>
      <c r="D13" s="10">
        <v>255357</v>
      </c>
      <c r="E13" s="11">
        <f>((F13-D13)/D13)</f>
        <v>0.04557149402601064</v>
      </c>
      <c r="F13" s="10">
        <v>266994</v>
      </c>
      <c r="G13" s="11">
        <f>((H13-F13)/F13)</f>
        <v>0.0592522678412249</v>
      </c>
      <c r="H13" s="10">
        <v>282814</v>
      </c>
      <c r="I13" s="11">
        <f>((J13-H13)/H13)</f>
        <v>0.03980708168619658</v>
      </c>
      <c r="J13" s="10">
        <v>294072</v>
      </c>
      <c r="K13" s="11">
        <f>((L13-J13)/J13)</f>
        <v>0.028768464865747165</v>
      </c>
      <c r="L13" s="10">
        <v>302532</v>
      </c>
      <c r="M13" s="11">
        <f>((N13-L13)/L13)</f>
        <v>0.018784789708196158</v>
      </c>
      <c r="N13" s="10">
        <v>308215</v>
      </c>
      <c r="O13" s="11">
        <f>((P13-N13)/N13)</f>
        <v>0.02557954674496699</v>
      </c>
      <c r="P13" s="10">
        <v>316099</v>
      </c>
      <c r="Q13" s="11">
        <f>((R13-P13)/P13)</f>
        <v>-0.02391972135312038</v>
      </c>
      <c r="R13" s="10">
        <v>308538</v>
      </c>
      <c r="S13" s="11">
        <f>((T13-R13)/R13)</f>
        <v>-0.025536562757261665</v>
      </c>
      <c r="T13" s="10">
        <v>300659</v>
      </c>
      <c r="U13" s="11">
        <f>((V13-T13)/T13)</f>
        <v>-0.11384658367120226</v>
      </c>
      <c r="V13" s="10">
        <v>266430</v>
      </c>
    </row>
    <row r="14" spans="1:22" s="2" customFormat="1" ht="15" customHeight="1">
      <c r="A14" s="15" t="s">
        <v>1</v>
      </c>
      <c r="B14" s="12">
        <f>(B13/$B$90)</f>
        <v>0.07651720623361265</v>
      </c>
      <c r="C14" s="8"/>
      <c r="D14" s="12">
        <f>(D13/$D$90)</f>
        <v>0.07388759324309466</v>
      </c>
      <c r="E14" s="9"/>
      <c r="F14" s="12">
        <f>(F13/$F$90)</f>
        <v>0.0721916219604819</v>
      </c>
      <c r="G14" s="9"/>
      <c r="H14" s="12">
        <f>(H13/$H$90)</f>
        <v>0.0718148345648917</v>
      </c>
      <c r="I14" s="9"/>
      <c r="J14" s="12">
        <f>(J13/$J$90)</f>
        <v>0.07041616780805517</v>
      </c>
      <c r="K14" s="9"/>
      <c r="L14" s="12">
        <f>(L13/$L$90)</f>
        <v>0.06754550634347085</v>
      </c>
      <c r="M14" s="9"/>
      <c r="N14" s="12">
        <f>(N13/$N$90)</f>
        <v>0.0655082487066895</v>
      </c>
      <c r="O14" s="9"/>
      <c r="P14" s="12">
        <f>(P13/$P$90)</f>
        <v>0.06375623218636968</v>
      </c>
      <c r="Q14" s="9"/>
      <c r="R14" s="12">
        <f>(R13/$P$90)</f>
        <v>0.06223120087794687</v>
      </c>
      <c r="S14" s="9"/>
      <c r="T14" s="12">
        <f>(T13/$T$90)</f>
        <v>0.05896644612522713</v>
      </c>
      <c r="U14" s="9"/>
      <c r="V14" s="12">
        <f>(V13/$V$90)</f>
        <v>0.05606742653605662</v>
      </c>
    </row>
    <row r="15" spans="1:22" s="2" customFormat="1" ht="15" customHeight="1">
      <c r="A15" s="16" t="s">
        <v>44</v>
      </c>
      <c r="B15" s="10">
        <v>78998</v>
      </c>
      <c r="C15" s="11">
        <f>((D15-B15)/B15)</f>
        <v>0.07843236537633864</v>
      </c>
      <c r="D15" s="10">
        <v>85194</v>
      </c>
      <c r="E15" s="11">
        <f>((F15-D15)/D15)</f>
        <v>0.1080944667464845</v>
      </c>
      <c r="F15" s="10">
        <v>94403</v>
      </c>
      <c r="G15" s="11">
        <f>((H15-F15)/F15)</f>
        <v>0.10677626770335688</v>
      </c>
      <c r="H15" s="10">
        <v>104483</v>
      </c>
      <c r="I15" s="11">
        <f>((J15-H15)/H15)</f>
        <v>0.0730262339327929</v>
      </c>
      <c r="J15" s="10">
        <v>112113</v>
      </c>
      <c r="K15" s="11">
        <f>((L15-J15)/J15)</f>
        <v>0.05881565920098472</v>
      </c>
      <c r="L15" s="10">
        <v>118707</v>
      </c>
      <c r="M15" s="11">
        <f>((N15-L15)/L15)</f>
        <v>0.052431617343543346</v>
      </c>
      <c r="N15" s="10">
        <v>124931</v>
      </c>
      <c r="O15" s="11">
        <f>((P15-N15)/N15)</f>
        <v>0.06069750502277257</v>
      </c>
      <c r="P15" s="10">
        <v>132514</v>
      </c>
      <c r="Q15" s="11">
        <f>((R15-P15)/P15)</f>
        <v>0.05178320781200477</v>
      </c>
      <c r="R15" s="10">
        <v>139376</v>
      </c>
      <c r="S15" s="11">
        <f>((T15-R15)/R15)</f>
        <v>-0.0012986453908850877</v>
      </c>
      <c r="T15" s="10">
        <v>139195</v>
      </c>
      <c r="U15" s="11">
        <f>((V15-T15)/T15)</f>
        <v>-0.0814037860555336</v>
      </c>
      <c r="V15" s="10">
        <v>127864</v>
      </c>
    </row>
    <row r="16" spans="1:22" s="2" customFormat="1" ht="15" customHeight="1">
      <c r="A16" s="15" t="s">
        <v>1</v>
      </c>
      <c r="B16" s="12">
        <f>(B15/$B$90)</f>
        <v>0.02458526869422465</v>
      </c>
      <c r="C16" s="8"/>
      <c r="D16" s="12">
        <f>(D15/$D$90)</f>
        <v>0.024650899011001093</v>
      </c>
      <c r="E16" s="9"/>
      <c r="F16" s="12">
        <f>(F15/$F$90)</f>
        <v>0.025525314006814286</v>
      </c>
      <c r="G16" s="9"/>
      <c r="H16" s="12">
        <f>(H15/$H$90)</f>
        <v>0.026531322211218608</v>
      </c>
      <c r="I16" s="9"/>
      <c r="J16" s="12">
        <f>(J15/$J$90)</f>
        <v>0.026845697045160672</v>
      </c>
      <c r="K16" s="9"/>
      <c r="L16" s="12">
        <f>(L15/$L$90)</f>
        <v>0.026503392770068607</v>
      </c>
      <c r="M16" s="9"/>
      <c r="N16" s="12">
        <f>(N15/$N$90)</f>
        <v>0.02655292902414038</v>
      </c>
      <c r="O16" s="9"/>
      <c r="P16" s="12">
        <f>(P15/$P$90)</f>
        <v>0.026727681365472815</v>
      </c>
      <c r="Q16" s="9"/>
      <c r="R16" s="12">
        <f>(R15/$P$90)</f>
        <v>0.02811172644395414</v>
      </c>
      <c r="S16" s="9"/>
      <c r="T16" s="12">
        <f>(T15/$T$90)</f>
        <v>0.027299480369458395</v>
      </c>
      <c r="U16" s="9"/>
      <c r="V16" s="12">
        <f>(V15/$V$90)</f>
        <v>0.026907650889938607</v>
      </c>
    </row>
    <row r="17" spans="1:22" s="2" customFormat="1" ht="15" customHeight="1">
      <c r="A17" s="16" t="s">
        <v>4</v>
      </c>
      <c r="B17" s="10">
        <v>115077</v>
      </c>
      <c r="C17" s="11">
        <f>((D17-B17)/B17)</f>
        <v>0.06581680092459831</v>
      </c>
      <c r="D17" s="10">
        <v>122651</v>
      </c>
      <c r="E17" s="11">
        <f>((F17-D17)/D17)</f>
        <v>0.07968952556440632</v>
      </c>
      <c r="F17" s="10">
        <v>132425</v>
      </c>
      <c r="G17" s="11">
        <f>((H17-F17)/F17)</f>
        <v>0.05724749858410421</v>
      </c>
      <c r="H17" s="10">
        <v>140006</v>
      </c>
      <c r="I17" s="11">
        <f>((J17-H17)/H17)</f>
        <v>0.06105452623458995</v>
      </c>
      <c r="J17" s="10">
        <v>148554</v>
      </c>
      <c r="K17" s="11">
        <f>((L17-J17)/J17)</f>
        <v>0.028211963326467145</v>
      </c>
      <c r="L17" s="10">
        <v>152745</v>
      </c>
      <c r="M17" s="11">
        <f>((N17-L17)/L17)</f>
        <v>0.004713738583914367</v>
      </c>
      <c r="N17" s="10">
        <v>153465</v>
      </c>
      <c r="O17" s="11">
        <f>((P17-N17)/N17)</f>
        <v>0.03561724171635226</v>
      </c>
      <c r="P17" s="10">
        <v>158931</v>
      </c>
      <c r="Q17" s="11">
        <f>((R17-P17)/P17)</f>
        <v>0.018379044994368626</v>
      </c>
      <c r="R17" s="10">
        <v>161852</v>
      </c>
      <c r="S17" s="11">
        <f>((T17-R17)/R17)</f>
        <v>-0.018566344561698343</v>
      </c>
      <c r="T17" s="10">
        <v>158847</v>
      </c>
      <c r="U17" s="11">
        <f>((V17-T17)/T17)</f>
        <v>-0.08377243511051514</v>
      </c>
      <c r="V17" s="10">
        <v>145540</v>
      </c>
    </row>
    <row r="18" spans="1:22" s="2" customFormat="1" ht="15" customHeight="1">
      <c r="A18" s="15" t="s">
        <v>1</v>
      </c>
      <c r="B18" s="12">
        <f>(B17/$B$90)</f>
        <v>0.035813551805429125</v>
      </c>
      <c r="C18" s="8"/>
      <c r="D18" s="12">
        <f>(D17/$D$90)</f>
        <v>0.035489088604811314</v>
      </c>
      <c r="E18" s="9"/>
      <c r="F18" s="12">
        <f>(F17/$F$90)</f>
        <v>0.035805956456387844</v>
      </c>
      <c r="G18" s="9"/>
      <c r="H18" s="12">
        <f>(H17/$H$90)</f>
        <v>0.035551661968969805</v>
      </c>
      <c r="I18" s="9"/>
      <c r="J18" s="12">
        <f>(J17/$J$90)</f>
        <v>0.03557157224270868</v>
      </c>
      <c r="K18" s="9"/>
      <c r="L18" s="12">
        <f>(L17/$L$90)</f>
        <v>0.034102965525740936</v>
      </c>
      <c r="M18" s="9"/>
      <c r="N18" s="12">
        <f>(N17/$N$90)</f>
        <v>0.03261756691845662</v>
      </c>
      <c r="O18" s="9"/>
      <c r="P18" s="12">
        <f>(P17/$P$90)</f>
        <v>0.0320559120326604</v>
      </c>
      <c r="Q18" s="9"/>
      <c r="R18" s="12">
        <f>(R17/$P$90)</f>
        <v>0.03264506908224419</v>
      </c>
      <c r="S18" s="9"/>
      <c r="T18" s="12">
        <f>(T17/$T$90)</f>
        <v>0.031153709244206743</v>
      </c>
      <c r="U18" s="9"/>
      <c r="V18" s="12">
        <f>(V17/$V$90)</f>
        <v>0.030627381518814247</v>
      </c>
    </row>
    <row r="19" spans="1:22" s="2" customFormat="1" ht="15" customHeight="1">
      <c r="A19" s="15" t="s">
        <v>18</v>
      </c>
      <c r="B19" s="13">
        <v>6388</v>
      </c>
      <c r="C19" s="11">
        <f>((D19-B19)/B19)</f>
        <v>0.24765184721352537</v>
      </c>
      <c r="D19" s="13">
        <v>7970</v>
      </c>
      <c r="E19" s="11">
        <f>((F19-D19)/D19)</f>
        <v>0.1740276035131744</v>
      </c>
      <c r="F19" s="10">
        <v>9357</v>
      </c>
      <c r="G19" s="11">
        <f>((H19-F19)/F19)</f>
        <v>0.08165010152826761</v>
      </c>
      <c r="H19" s="10">
        <v>10121</v>
      </c>
      <c r="I19" s="11">
        <f>((J19-H19)/H19)</f>
        <v>0.059974310838849916</v>
      </c>
      <c r="J19" s="10">
        <v>10728</v>
      </c>
      <c r="K19" s="11">
        <f>((L19-J19)/J19)</f>
        <v>0.08435868754660701</v>
      </c>
      <c r="L19" s="10">
        <v>11633</v>
      </c>
      <c r="M19" s="11">
        <f>((N19-L19)/L19)</f>
        <v>0.07659245250580246</v>
      </c>
      <c r="N19" s="10">
        <v>12524</v>
      </c>
      <c r="O19" s="11">
        <f>((P19-N19)/N19)</f>
        <v>0.045273075694666244</v>
      </c>
      <c r="P19" s="10">
        <v>13091</v>
      </c>
      <c r="Q19" s="11">
        <f>((R19-P19)/P19)</f>
        <v>0.056069055076006416</v>
      </c>
      <c r="R19" s="10">
        <v>13825</v>
      </c>
      <c r="S19" s="11">
        <f>((T19-R19)/R19)</f>
        <v>0.0020253164556962027</v>
      </c>
      <c r="T19" s="10">
        <v>13853</v>
      </c>
      <c r="U19" s="11">
        <f>((V19-T19)/T19)</f>
        <v>0.0584710892947376</v>
      </c>
      <c r="V19" s="10">
        <v>14663</v>
      </c>
    </row>
    <row r="20" spans="1:22" s="2" customFormat="1" ht="15" customHeight="1">
      <c r="A20" s="15" t="s">
        <v>1</v>
      </c>
      <c r="B20" s="12">
        <f>(B19/$B$90)</f>
        <v>0.0019880338289413285</v>
      </c>
      <c r="C20" s="8"/>
      <c r="D20" s="12">
        <f>(D19/$D$90)</f>
        <v>0.00230612091365212</v>
      </c>
      <c r="E20" s="9"/>
      <c r="F20" s="12">
        <f>(F19/$F$90)</f>
        <v>0.0025300081900126187</v>
      </c>
      <c r="G20" s="9"/>
      <c r="H20" s="12">
        <f>(H19/$H$90)</f>
        <v>0.002570021076153475</v>
      </c>
      <c r="I20" s="9"/>
      <c r="J20" s="12">
        <f>(J19/$J$90)</f>
        <v>0.0025688424883865716</v>
      </c>
      <c r="K20" s="9"/>
      <c r="L20" s="12">
        <f>(L19/$L$90)</f>
        <v>0.002597268637015577</v>
      </c>
      <c r="M20" s="9"/>
      <c r="N20" s="12">
        <f>(N19/$N$90)</f>
        <v>0.00266186041173395</v>
      </c>
      <c r="O20" s="9"/>
      <c r="P20" s="12">
        <f>(P19/$P$90)</f>
        <v>0.0026404159315650015</v>
      </c>
      <c r="Q20" s="9"/>
      <c r="R20" s="12">
        <f>(R19/$P$90)</f>
        <v>0.0027884615578554844</v>
      </c>
      <c r="S20" s="9"/>
      <c r="T20" s="12">
        <f>(T19/$T$90)</f>
        <v>0.002716905790855326</v>
      </c>
      <c r="U20" s="9"/>
      <c r="V20" s="12">
        <f>(V19/$V$90)</f>
        <v>0.003085676069880262</v>
      </c>
    </row>
    <row r="21" spans="1:22" s="2" customFormat="1" ht="15" customHeight="1">
      <c r="A21" s="16" t="s">
        <v>28</v>
      </c>
      <c r="B21" s="10">
        <v>20120</v>
      </c>
      <c r="C21" s="11">
        <f>((D21-B21)/B21)</f>
        <v>0.1021868787276342</v>
      </c>
      <c r="D21" s="10">
        <v>22176</v>
      </c>
      <c r="E21" s="11">
        <f>((F21-D21)/D21)</f>
        <v>0.17708333333333334</v>
      </c>
      <c r="F21" s="10">
        <v>26103</v>
      </c>
      <c r="G21" s="11">
        <f>((H21-F21)/F21)</f>
        <v>0.19208520093475845</v>
      </c>
      <c r="H21" s="10">
        <v>31117</v>
      </c>
      <c r="I21" s="11">
        <f>((J21-H21)/H21)</f>
        <v>0.2622682135167272</v>
      </c>
      <c r="J21" s="10">
        <v>39278</v>
      </c>
      <c r="K21" s="11">
        <f>((L21-J21)/J21)</f>
        <v>0.24736493711492438</v>
      </c>
      <c r="L21" s="10">
        <v>48994</v>
      </c>
      <c r="M21" s="11">
        <f>((N21-L21)/L21)</f>
        <v>0.18253255500673551</v>
      </c>
      <c r="N21" s="10">
        <v>57937</v>
      </c>
      <c r="O21" s="11">
        <f>((P21-N21)/N21)</f>
        <v>0.044565648894488843</v>
      </c>
      <c r="P21" s="10">
        <v>60519</v>
      </c>
      <c r="Q21" s="11">
        <f>((R21-P21)/P21)</f>
        <v>0.07624051950627075</v>
      </c>
      <c r="R21" s="10">
        <v>65133</v>
      </c>
      <c r="S21" s="11">
        <f>((T21-R21)/R21)</f>
        <v>0.06988776810526154</v>
      </c>
      <c r="T21" s="10">
        <v>69685</v>
      </c>
      <c r="U21" s="11">
        <f>((V21-T21)/T21)</f>
        <v>0.012843510081079142</v>
      </c>
      <c r="V21" s="10">
        <v>70580</v>
      </c>
    </row>
    <row r="22" spans="1:22" s="2" customFormat="1" ht="15" customHeight="1">
      <c r="A22" s="15" t="s">
        <v>1</v>
      </c>
      <c r="B22" s="12">
        <f>(B21/$B$90)</f>
        <v>0.006261621890779513</v>
      </c>
      <c r="C22" s="8"/>
      <c r="D22" s="12">
        <f>(D21/$D$90)</f>
        <v>0.006416629533393904</v>
      </c>
      <c r="E22" s="9"/>
      <c r="F22" s="12">
        <f>(F21/$F$90)</f>
        <v>0.007057903578486629</v>
      </c>
      <c r="G22" s="9"/>
      <c r="H22" s="12">
        <f>(H21/$H$90)</f>
        <v>0.00790152611665524</v>
      </c>
      <c r="I22" s="9"/>
      <c r="J22" s="12">
        <f>(J21/$J$90)</f>
        <v>0.009405200900340022</v>
      </c>
      <c r="K22" s="9"/>
      <c r="L22" s="12">
        <f>(L21/$L$90)</f>
        <v>0.010938758669469714</v>
      </c>
      <c r="M22" s="9"/>
      <c r="N22" s="12">
        <f>(N21/$N$90)</f>
        <v>0.01231397370445783</v>
      </c>
      <c r="O22" s="9"/>
      <c r="P22" s="12">
        <f>(P21/$P$90)</f>
        <v>0.012206503075577291</v>
      </c>
      <c r="Q22" s="9"/>
      <c r="R22" s="12">
        <f>(R21/$P$90)</f>
        <v>0.013137133211414197</v>
      </c>
      <c r="S22" s="9"/>
      <c r="T22" s="12">
        <f>(T21/$T$90)</f>
        <v>0.013666901034848293</v>
      </c>
      <c r="U22" s="9"/>
      <c r="V22" s="12">
        <f>(V21/$V$90)</f>
        <v>0.0148528280032837</v>
      </c>
    </row>
    <row r="23" spans="1:22" s="2" customFormat="1" ht="15" customHeight="1">
      <c r="A23" s="15" t="s">
        <v>42</v>
      </c>
      <c r="B23" s="12"/>
      <c r="C23" s="8"/>
      <c r="D23" s="12"/>
      <c r="E23" s="9"/>
      <c r="F23" s="12"/>
      <c r="G23" s="9"/>
      <c r="H23" s="12"/>
      <c r="I23" s="9"/>
      <c r="J23" s="12"/>
      <c r="K23" s="9"/>
      <c r="L23" s="12"/>
      <c r="M23" s="9"/>
      <c r="N23" s="12"/>
      <c r="O23" s="9"/>
      <c r="P23" s="10">
        <v>44330</v>
      </c>
      <c r="Q23" s="11">
        <f>((R23-P23)/P23)</f>
        <v>0.6284006316264381</v>
      </c>
      <c r="R23" s="10">
        <v>72187</v>
      </c>
      <c r="S23" s="11">
        <f>((T23-R23)/R23)</f>
        <v>0.3313338966849987</v>
      </c>
      <c r="T23" s="10">
        <v>96105</v>
      </c>
      <c r="U23" s="11">
        <f>((V23-T23)/T23)</f>
        <v>0.21482753238645233</v>
      </c>
      <c r="V23" s="10">
        <v>116751</v>
      </c>
    </row>
    <row r="24" spans="1:22" s="2" customFormat="1" ht="15" customHeight="1">
      <c r="A24" s="15" t="s">
        <v>1</v>
      </c>
      <c r="B24" s="12"/>
      <c r="C24" s="8"/>
      <c r="D24" s="12"/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>
        <f>(P23/$P$90)</f>
        <v>0.00894122971860641</v>
      </c>
      <c r="Q24" s="9"/>
      <c r="R24" s="12">
        <f>(R23/$P$90)</f>
        <v>0.014559904121295758</v>
      </c>
      <c r="S24" s="9"/>
      <c r="T24" s="12">
        <f>(T23/$T$90)</f>
        <v>0.01884849715080857</v>
      </c>
      <c r="U24" s="9"/>
      <c r="V24" s="12">
        <f>(V23/$V$90)</f>
        <v>0.024569035452130565</v>
      </c>
    </row>
    <row r="25" spans="1:22" s="2" customFormat="1" ht="15" customHeight="1">
      <c r="A25" s="16" t="s">
        <v>29</v>
      </c>
      <c r="B25" s="10">
        <v>51601</v>
      </c>
      <c r="C25" s="11">
        <f>((D25-B25)/B25)</f>
        <v>0.09112226507238232</v>
      </c>
      <c r="D25" s="10">
        <v>56303</v>
      </c>
      <c r="E25" s="11">
        <f>((F25-D25)/D25)</f>
        <v>0.10741878763120971</v>
      </c>
      <c r="F25" s="10">
        <v>62351</v>
      </c>
      <c r="G25" s="11">
        <f>((H25-F25)/F25)</f>
        <v>0.08266106397652002</v>
      </c>
      <c r="H25" s="10">
        <v>67505</v>
      </c>
      <c r="I25" s="11">
        <f>((J25-H25)/H25)</f>
        <v>0.0969409673357529</v>
      </c>
      <c r="J25" s="10">
        <v>74049</v>
      </c>
      <c r="K25" s="11">
        <f>((L25-J25)/J25)</f>
        <v>0.05886642628529757</v>
      </c>
      <c r="L25" s="10">
        <v>78408</v>
      </c>
      <c r="M25" s="11">
        <f>((N25-L25)/L25)</f>
        <v>0.05076012651770227</v>
      </c>
      <c r="N25" s="10">
        <v>82388</v>
      </c>
      <c r="O25" s="11">
        <f>((P25-N25)/N25)</f>
        <v>0.06639316405301743</v>
      </c>
      <c r="P25" s="10">
        <v>87858</v>
      </c>
      <c r="Q25" s="11">
        <f>((R25-P25)/P25)</f>
        <v>0.024744474037651665</v>
      </c>
      <c r="R25" s="10">
        <v>90032</v>
      </c>
      <c r="S25" s="11">
        <f>((T25-R25)/R25)</f>
        <v>0.01687177892304958</v>
      </c>
      <c r="T25" s="10">
        <v>91551</v>
      </c>
      <c r="U25" s="11">
        <f>((V25-T25)/T25)</f>
        <v>-0.09979137311443895</v>
      </c>
      <c r="V25" s="10">
        <v>82415</v>
      </c>
    </row>
    <row r="26" spans="1:22" s="2" customFormat="1" ht="15" customHeight="1">
      <c r="A26" s="15" t="s">
        <v>1</v>
      </c>
      <c r="B26" s="12">
        <f>(B25/$B$90)</f>
        <v>0.0160589438959301</v>
      </c>
      <c r="C26" s="8"/>
      <c r="D26" s="12">
        <f>(D25/$D$90)</f>
        <v>0.0162912830365565</v>
      </c>
      <c r="E26" s="9"/>
      <c r="F26" s="12">
        <f>(F25/$F$90)</f>
        <v>0.016858880052952527</v>
      </c>
      <c r="G26" s="9"/>
      <c r="H26" s="12">
        <f>(H25/$H$90)</f>
        <v>0.017141514943754602</v>
      </c>
      <c r="I26" s="9"/>
      <c r="J26" s="12">
        <f>(J25/$J$90)</f>
        <v>0.017731191034912122</v>
      </c>
      <c r="K26" s="9"/>
      <c r="L26" s="12">
        <f>(L25/$L$90)</f>
        <v>0.017505943375837475</v>
      </c>
      <c r="M26" s="9"/>
      <c r="N26" s="12">
        <f>(N25/$N$90)</f>
        <v>0.017510807697375973</v>
      </c>
      <c r="O26" s="9"/>
      <c r="P26" s="12">
        <f>(P25/$P$90)</f>
        <v>0.017720698412301422</v>
      </c>
      <c r="Q26" s="9"/>
      <c r="R26" s="12">
        <f>(R25/$P$90)</f>
        <v>0.018159187774093668</v>
      </c>
      <c r="S26" s="9"/>
      <c r="T26" s="12">
        <f>(T25/$T$90)</f>
        <v>0.017955348448610117</v>
      </c>
      <c r="U26" s="9"/>
      <c r="V26" s="12">
        <f>(V25/$V$90)</f>
        <v>0.017343380842882207</v>
      </c>
    </row>
    <row r="27" spans="1:22" s="2" customFormat="1" ht="15" customHeight="1">
      <c r="A27" s="16" t="s">
        <v>30</v>
      </c>
      <c r="B27" s="10">
        <v>83146</v>
      </c>
      <c r="C27" s="11">
        <f>((D27-B27)/B27)</f>
        <v>0.08404493300940515</v>
      </c>
      <c r="D27" s="10">
        <v>90134</v>
      </c>
      <c r="E27" s="11">
        <f>((F27-D27)/D27)</f>
        <v>0.10838307408968868</v>
      </c>
      <c r="F27" s="10">
        <v>99903</v>
      </c>
      <c r="G27" s="11">
        <f>((H27-F27)/F27)</f>
        <v>0.08324074352121558</v>
      </c>
      <c r="H27" s="10">
        <v>108219</v>
      </c>
      <c r="I27" s="11">
        <f>((J27-H27)/H27)</f>
        <v>0.08307228859996858</v>
      </c>
      <c r="J27" s="10">
        <v>117209</v>
      </c>
      <c r="K27" s="11">
        <f>((L27-J27)/J27)</f>
        <v>0.07728075489083602</v>
      </c>
      <c r="L27" s="10">
        <v>126267</v>
      </c>
      <c r="M27" s="11">
        <f>((N27-L27)/L27)</f>
        <v>0.06629602350574576</v>
      </c>
      <c r="N27" s="10">
        <v>134638</v>
      </c>
      <c r="O27" s="11">
        <f>((P27-N27)/N27)</f>
        <v>0.05207296602742168</v>
      </c>
      <c r="P27" s="10">
        <v>141649</v>
      </c>
      <c r="Q27" s="11">
        <f>((R27-P27)/P27)</f>
        <v>0.035467952474073236</v>
      </c>
      <c r="R27" s="10">
        <v>146673</v>
      </c>
      <c r="S27" s="11">
        <f>((T27-R27)/R27)</f>
        <v>-0.003968010472275061</v>
      </c>
      <c r="T27" s="10">
        <v>146091</v>
      </c>
      <c r="U27" s="11">
        <f>((V27-T27)/T27)</f>
        <v>-0.16053008056622242</v>
      </c>
      <c r="V27" s="10">
        <v>122639</v>
      </c>
    </row>
    <row r="28" spans="1:22" s="2" customFormat="1" ht="15" customHeight="1">
      <c r="A28" s="15" t="s">
        <v>1</v>
      </c>
      <c r="B28" s="12">
        <f>(B27/$B$90)</f>
        <v>0.025876183585027503</v>
      </c>
      <c r="C28" s="8"/>
      <c r="D28" s="12">
        <f>(D27/$D$90)</f>
        <v>0.026080288887217088</v>
      </c>
      <c r="E28" s="9"/>
      <c r="F28" s="12">
        <f>(F27/$F$90)</f>
        <v>0.027012440761657656</v>
      </c>
      <c r="G28" s="9"/>
      <c r="H28" s="12">
        <f>(H27/$H$90)</f>
        <v>0.02748000304715472</v>
      </c>
      <c r="I28" s="9"/>
      <c r="J28" s="12">
        <f>(J27/$J$90)</f>
        <v>0.028065945117570996</v>
      </c>
      <c r="K28" s="9"/>
      <c r="L28" s="12">
        <f>(L27/$L$90)</f>
        <v>0.028191293646526765</v>
      </c>
      <c r="M28" s="9"/>
      <c r="N28" s="12">
        <f>(N27/$N$90)</f>
        <v>0.02861606212991341</v>
      </c>
      <c r="O28" s="9"/>
      <c r="P28" s="12">
        <f>(P27/$P$90)</f>
        <v>0.028570183812562135</v>
      </c>
      <c r="Q28" s="9"/>
      <c r="R28" s="12">
        <f>(R27/$P$90)</f>
        <v>0.029583509734201624</v>
      </c>
      <c r="S28" s="9"/>
      <c r="T28" s="12">
        <f>(T27/$T$90)</f>
        <v>0.028651951482844544</v>
      </c>
      <c r="U28" s="9"/>
      <c r="V28" s="12">
        <f>(V27/$V$90)</f>
        <v>0.025808103903297106</v>
      </c>
    </row>
    <row r="29" spans="1:22" s="2" customFormat="1" ht="15" customHeight="1">
      <c r="A29" s="16" t="s">
        <v>31</v>
      </c>
      <c r="B29" s="10">
        <v>374620</v>
      </c>
      <c r="C29" s="11">
        <f>((D29-B29)/B29)</f>
        <v>0.10102503870588864</v>
      </c>
      <c r="D29" s="10">
        <v>412466</v>
      </c>
      <c r="E29" s="11">
        <f>((F29-D29)/D29)</f>
        <v>0.07605232916167635</v>
      </c>
      <c r="F29" s="10">
        <v>443835</v>
      </c>
      <c r="G29" s="11">
        <f>((H29-F29)/F29)</f>
        <v>0.07309473115008956</v>
      </c>
      <c r="H29" s="10">
        <v>476277</v>
      </c>
      <c r="I29" s="11">
        <f>((J29-H29)/H29)</f>
        <v>0.060819649069764024</v>
      </c>
      <c r="J29" s="10">
        <v>505244</v>
      </c>
      <c r="K29" s="11">
        <f>((L29-J29)/J29)</f>
        <v>0.04360269493551631</v>
      </c>
      <c r="L29" s="10">
        <v>527274</v>
      </c>
      <c r="M29" s="11">
        <f>((N29-L29)/L29)</f>
        <v>0.0385018036163361</v>
      </c>
      <c r="N29" s="10">
        <v>547575</v>
      </c>
      <c r="O29" s="11">
        <f>((P29-N29)/N29)</f>
        <v>0.05816737433228325</v>
      </c>
      <c r="P29" s="10">
        <v>579426</v>
      </c>
      <c r="Q29" s="11">
        <f>((R29-P29)/P29)</f>
        <v>0.0010648469347250555</v>
      </c>
      <c r="R29" s="10">
        <v>580043</v>
      </c>
      <c r="S29" s="11">
        <f>((T29-R29)/R29)</f>
        <v>-0.01184739752052865</v>
      </c>
      <c r="T29" s="10">
        <v>573171</v>
      </c>
      <c r="U29" s="11">
        <f>((V29-T29)/T29)</f>
        <v>-0.06576222453683107</v>
      </c>
      <c r="V29" s="10">
        <v>535478</v>
      </c>
    </row>
    <row r="30" spans="1:22" s="2" customFormat="1" ht="15" customHeight="1">
      <c r="A30" s="15" t="s">
        <v>1</v>
      </c>
      <c r="B30" s="12">
        <f>(B29/$B$90)</f>
        <v>0.1165869181274265</v>
      </c>
      <c r="C30" s="8"/>
      <c r="D30" s="12">
        <f>(D29/$D$90)</f>
        <v>0.1193471102597786</v>
      </c>
      <c r="E30" s="9"/>
      <c r="F30" s="12">
        <f>(F29/$F$90)</f>
        <v>0.1200070733156194</v>
      </c>
      <c r="G30" s="9"/>
      <c r="H30" s="12">
        <f>(H29/$H$90)</f>
        <v>0.12094080901957797</v>
      </c>
      <c r="I30" s="9"/>
      <c r="J30" s="12">
        <f>(J29/$J$90)</f>
        <v>0.1209817537474259</v>
      </c>
      <c r="K30" s="9"/>
      <c r="L30" s="12">
        <f>(L29/$L$90)</f>
        <v>0.11772304850973535</v>
      </c>
      <c r="M30" s="9"/>
      <c r="N30" s="12">
        <f>(N29/$N$90)</f>
        <v>0.1163820037492189</v>
      </c>
      <c r="O30" s="9"/>
      <c r="P30" s="12">
        <f>(P29/$P$90)</f>
        <v>0.11686850825475385</v>
      </c>
      <c r="Q30" s="9"/>
      <c r="R30" s="12">
        <f>(R29/$P$90)</f>
        <v>0.11699295532753481</v>
      </c>
      <c r="S30" s="9"/>
      <c r="T30" s="12">
        <f>(T29/$T$90)</f>
        <v>0.11241258998414337</v>
      </c>
      <c r="U30" s="9"/>
      <c r="V30" s="12">
        <f>(V29/$V$90)</f>
        <v>0.11268578398331466</v>
      </c>
    </row>
    <row r="31" spans="1:22" s="2" customFormat="1" ht="15" customHeight="1">
      <c r="A31" s="16" t="s">
        <v>32</v>
      </c>
      <c r="B31" s="10">
        <v>353781</v>
      </c>
      <c r="C31" s="11">
        <f>((D31-B31)/B31)</f>
        <v>0.04008411983684822</v>
      </c>
      <c r="D31" s="10">
        <v>367962</v>
      </c>
      <c r="E31" s="11">
        <f>((F31-D31)/D31)</f>
        <v>0.03436767927122909</v>
      </c>
      <c r="F31" s="10">
        <v>380608</v>
      </c>
      <c r="G31" s="11">
        <f>((H31-F31)/F31)</f>
        <v>0.013052799730956785</v>
      </c>
      <c r="H31" s="10">
        <v>385576</v>
      </c>
      <c r="I31" s="11">
        <f>((J31-H31)/H31)</f>
        <v>0.030865510301471045</v>
      </c>
      <c r="J31" s="10">
        <v>397477</v>
      </c>
      <c r="K31" s="11">
        <f>((L31-J31)/J31)</f>
        <v>0.009054611964969043</v>
      </c>
      <c r="L31" s="10">
        <v>401076</v>
      </c>
      <c r="M31" s="11">
        <f>((N31-L31)/L31)</f>
        <v>0.010895690592306695</v>
      </c>
      <c r="N31" s="10">
        <v>405446</v>
      </c>
      <c r="O31" s="11">
        <f>((P31-N31)/N31)</f>
        <v>-0.0032285433818560303</v>
      </c>
      <c r="P31" s="10">
        <v>404137</v>
      </c>
      <c r="Q31" s="11">
        <f>((R31-P31)/P31)</f>
        <v>-0.00030435223698894185</v>
      </c>
      <c r="R31" s="10">
        <v>404014</v>
      </c>
      <c r="S31" s="11">
        <f>((T31-R31)/R31)</f>
        <v>-0.05910191230996946</v>
      </c>
      <c r="T31" s="10">
        <v>380136</v>
      </c>
      <c r="U31" s="11">
        <f>((V31-T31)/T31)</f>
        <v>-0.12141970242229097</v>
      </c>
      <c r="V31" s="10">
        <v>333980</v>
      </c>
    </row>
    <row r="32" spans="1:22" s="2" customFormat="1" ht="15" customHeight="1">
      <c r="A32" s="15" t="s">
        <v>1</v>
      </c>
      <c r="B32" s="12">
        <f>(B31/$B$90)</f>
        <v>0.110101533506057</v>
      </c>
      <c r="C32" s="8"/>
      <c r="D32" s="12">
        <f>(D31/$D$90)</f>
        <v>0.10646986996603029</v>
      </c>
      <c r="E32" s="9"/>
      <c r="F32" s="12">
        <f>(F31/$F$90)</f>
        <v>0.10291133452862272</v>
      </c>
      <c r="G32" s="9"/>
      <c r="H32" s="12">
        <f>(H31/$H$90)</f>
        <v>0.09790914400345344</v>
      </c>
      <c r="I32" s="9"/>
      <c r="J32" s="12">
        <f>(J31/$J$90)</f>
        <v>0.09517671567453666</v>
      </c>
      <c r="K32" s="9"/>
      <c r="L32" s="12">
        <f>(L31/$L$90)</f>
        <v>0.08954716030771594</v>
      </c>
      <c r="M32" s="9"/>
      <c r="N32" s="12">
        <f>(N31/$N$90)</f>
        <v>0.08617379882592487</v>
      </c>
      <c r="O32" s="9"/>
      <c r="P32" s="12">
        <f>(P31/$P$90)</f>
        <v>0.08151323606560881</v>
      </c>
      <c r="Q32" s="9"/>
      <c r="R32" s="12">
        <f>(R31/$P$90)</f>
        <v>0.08148842732986804</v>
      </c>
      <c r="S32" s="9"/>
      <c r="T32" s="12">
        <f>(T31/$T$90)</f>
        <v>0.07455379338140333</v>
      </c>
      <c r="U32" s="9"/>
      <c r="V32" s="12">
        <f>(V31/$V$90)</f>
        <v>0.07028262250689558</v>
      </c>
    </row>
    <row r="33" spans="1:22" s="2" customFormat="1" ht="15" customHeight="1">
      <c r="A33" s="15" t="s">
        <v>5</v>
      </c>
      <c r="B33" s="10">
        <v>86650</v>
      </c>
      <c r="C33" s="11">
        <f>((D33-B33)/B33)</f>
        <v>0.1420542412002308</v>
      </c>
      <c r="D33" s="10">
        <v>98959</v>
      </c>
      <c r="E33" s="11">
        <f>((F33-D33)/D33)</f>
        <v>0.09983932739821542</v>
      </c>
      <c r="F33" s="10">
        <v>108839</v>
      </c>
      <c r="G33" s="11">
        <f>((H33-F33)/F33)</f>
        <v>0.08681630665478367</v>
      </c>
      <c r="H33" s="10">
        <v>118288</v>
      </c>
      <c r="I33" s="11">
        <f>((J33-H33)/H33)</f>
        <v>0.10172629514405519</v>
      </c>
      <c r="J33" s="10">
        <v>130321</v>
      </c>
      <c r="K33" s="11">
        <f>((L33-J33)/J33)</f>
        <v>0.06431810682852342</v>
      </c>
      <c r="L33" s="10">
        <v>138703</v>
      </c>
      <c r="M33" s="11">
        <f>((N33-L33)/L33)</f>
        <v>0.07492988615963606</v>
      </c>
      <c r="N33" s="10">
        <v>149096</v>
      </c>
      <c r="O33" s="11">
        <f>((P33-N33)/N33)</f>
        <v>0.07030369694693352</v>
      </c>
      <c r="P33" s="10">
        <v>159578</v>
      </c>
      <c r="Q33" s="11">
        <f>((R33-P33)/P33)</f>
        <v>0.04295704921731066</v>
      </c>
      <c r="R33" s="10">
        <v>166433</v>
      </c>
      <c r="S33" s="11">
        <f>((T33-R33)/R33)</f>
        <v>0.03618873660872543</v>
      </c>
      <c r="T33" s="10">
        <v>172456</v>
      </c>
      <c r="U33" s="11">
        <f>((V33-T33)/T33)</f>
        <v>-0.057910423528320265</v>
      </c>
      <c r="V33" s="10">
        <v>162469</v>
      </c>
    </row>
    <row r="34" spans="1:22" s="2" customFormat="1" ht="15" customHeight="1">
      <c r="A34" s="15" t="s">
        <v>1</v>
      </c>
      <c r="B34" s="12">
        <f>(B33/$B$90)</f>
        <v>0.026966676781115546</v>
      </c>
      <c r="C34" s="8"/>
      <c r="D34" s="12">
        <f>(D33/$D$90)</f>
        <v>0.028633804202521977</v>
      </c>
      <c r="E34" s="9"/>
      <c r="F34" s="12">
        <f>(F33/$F$90)</f>
        <v>0.02942861615825408</v>
      </c>
      <c r="G34" s="9"/>
      <c r="H34" s="12">
        <f>(H33/$H$90)</f>
        <v>0.03003681978619131</v>
      </c>
      <c r="I34" s="9"/>
      <c r="J34" s="12">
        <f>(J33/$J$90)</f>
        <v>0.031205641492265696</v>
      </c>
      <c r="K34" s="9"/>
      <c r="L34" s="12">
        <f>(L33/$L$90)</f>
        <v>0.030967845934838097</v>
      </c>
      <c r="M34" s="9"/>
      <c r="N34" s="12">
        <f>(N33/$N$90)</f>
        <v>0.031688976361217265</v>
      </c>
      <c r="O34" s="9"/>
      <c r="P34" s="12">
        <f>(P33/$P$90)</f>
        <v>0.03218641001659765</v>
      </c>
      <c r="Q34" s="9"/>
      <c r="R34" s="12">
        <f>(R33/$P$90)</f>
        <v>0.033569043215809176</v>
      </c>
      <c r="S34" s="9"/>
      <c r="T34" s="12">
        <f>(T33/$T$90)</f>
        <v>0.03382276077872996</v>
      </c>
      <c r="U34" s="9"/>
      <c r="V34" s="12">
        <f>(V33/$V$90)</f>
        <v>0.03418991375553272</v>
      </c>
    </row>
    <row r="35" spans="1:22" s="2" customFormat="1" ht="15" customHeight="1">
      <c r="A35" s="16" t="s">
        <v>6</v>
      </c>
      <c r="B35" s="10">
        <v>102629</v>
      </c>
      <c r="C35" s="11">
        <f>((D35-B35)/B35)</f>
        <v>0.04640988414580674</v>
      </c>
      <c r="D35" s="10">
        <v>107392</v>
      </c>
      <c r="E35" s="11">
        <f>((F35-D35)/D35)</f>
        <v>0.013613676996424314</v>
      </c>
      <c r="F35" s="10">
        <v>108854</v>
      </c>
      <c r="G35" s="11">
        <f>((H35-F35)/F35)</f>
        <v>0.009407095742921711</v>
      </c>
      <c r="H35" s="10">
        <v>109878</v>
      </c>
      <c r="I35" s="11">
        <f>((J35-H35)/H35)</f>
        <v>0.003813320227889113</v>
      </c>
      <c r="J35" s="10">
        <v>110297</v>
      </c>
      <c r="K35" s="11">
        <f>((L35-J35)/J35)</f>
        <v>-0.027471282083828208</v>
      </c>
      <c r="L35" s="10">
        <v>107267</v>
      </c>
      <c r="M35" s="11">
        <f>((N35-L35)/L35)</f>
        <v>0.01644494578947859</v>
      </c>
      <c r="N35" s="10">
        <v>109031</v>
      </c>
      <c r="O35" s="11">
        <f>((P35-N35)/N35)</f>
        <v>-0.03378855554842201</v>
      </c>
      <c r="P35" s="10">
        <v>105347</v>
      </c>
      <c r="Q35" s="11">
        <f>((R35-P35)/P35)</f>
        <v>-0.03423922845453596</v>
      </c>
      <c r="R35" s="10">
        <v>101740</v>
      </c>
      <c r="S35" s="11">
        <f>((T35-R35)/R35)</f>
        <v>-0.010664438765480637</v>
      </c>
      <c r="T35" s="10">
        <v>100655</v>
      </c>
      <c r="U35" s="11">
        <f>((V35-T35)/T35)</f>
        <v>-0.06301723709701455</v>
      </c>
      <c r="V35" s="10">
        <v>94312</v>
      </c>
    </row>
    <row r="36" spans="1:22" s="2" customFormat="1" ht="15" customHeight="1">
      <c r="A36" s="15" t="s">
        <v>1</v>
      </c>
      <c r="B36" s="12">
        <f>(B35/$B$90)</f>
        <v>0.031939562277773885</v>
      </c>
      <c r="C36" s="8"/>
      <c r="D36" s="12">
        <f>(D35/$D$90)</f>
        <v>0.031073894248297176</v>
      </c>
      <c r="E36" s="9"/>
      <c r="F36" s="12">
        <f>(F35/$F$90)</f>
        <v>0.029432671958494562</v>
      </c>
      <c r="G36" s="9"/>
      <c r="H36" s="12">
        <f>(H35/$H$90)</f>
        <v>0.0279012721870953</v>
      </c>
      <c r="I36" s="9"/>
      <c r="J36" s="12">
        <f>(J35/$J$90)</f>
        <v>0.026410851970691058</v>
      </c>
      <c r="K36" s="9"/>
      <c r="L36" s="12">
        <f>(L35/$L$90)</f>
        <v>0.023949214724211285</v>
      </c>
      <c r="M36" s="9"/>
      <c r="N36" s="12">
        <f>(N35/$N$90)</f>
        <v>0.02317353102457396</v>
      </c>
      <c r="O36" s="9"/>
      <c r="P36" s="12">
        <f>(P35/$P$90)</f>
        <v>0.021248177919378063</v>
      </c>
      <c r="Q36" s="9"/>
      <c r="R36" s="12">
        <f>(R35/$P$90)</f>
        <v>0.02052065670135385</v>
      </c>
      <c r="S36" s="9"/>
      <c r="T36" s="12">
        <f>(T35/$T$90)</f>
        <v>0.01974086135700158</v>
      </c>
      <c r="U36" s="9"/>
      <c r="V36" s="12">
        <f>(V35/$V$90)</f>
        <v>0.019846980938590143</v>
      </c>
    </row>
    <row r="37" spans="1:22" s="2" customFormat="1" ht="15" customHeight="1">
      <c r="A37" s="16" t="s">
        <v>33</v>
      </c>
      <c r="B37" s="10">
        <v>21357</v>
      </c>
      <c r="C37" s="11">
        <f>((D37-B37)/B37)</f>
        <v>-0.0337126000842815</v>
      </c>
      <c r="D37" s="10">
        <v>20637</v>
      </c>
      <c r="E37" s="11">
        <f>((F37-D37)/D37)</f>
        <v>-0.04206037699277996</v>
      </c>
      <c r="F37" s="10">
        <v>19769</v>
      </c>
      <c r="G37" s="11">
        <f>((H37-F37)/F37)</f>
        <v>0.0483585411502858</v>
      </c>
      <c r="H37" s="10">
        <v>20725</v>
      </c>
      <c r="I37" s="11">
        <f>((J37-H37)/H37)</f>
        <v>0.026200241254523523</v>
      </c>
      <c r="J37" s="10">
        <v>21268</v>
      </c>
      <c r="K37" s="11">
        <f>((L37-J37)/J37)</f>
        <v>0.07222117735565169</v>
      </c>
      <c r="L37" s="10">
        <v>22804</v>
      </c>
      <c r="M37" s="11">
        <f>((N37-L37)/L37)</f>
        <v>-0.033020522715313104</v>
      </c>
      <c r="N37" s="10">
        <v>22051</v>
      </c>
      <c r="O37" s="11">
        <f>((P37-N37)/N37)</f>
        <v>0.025849167838193278</v>
      </c>
      <c r="P37" s="10">
        <v>22621</v>
      </c>
      <c r="Q37" s="11">
        <f>((R37-P37)/P37)</f>
        <v>0.010874850802351796</v>
      </c>
      <c r="R37" s="10">
        <v>22867</v>
      </c>
      <c r="S37" s="11">
        <f>((T37-R37)/R37)</f>
        <v>0.016705295841168494</v>
      </c>
      <c r="T37" s="10">
        <v>23249</v>
      </c>
      <c r="U37" s="11">
        <f>((V37-T37)/T37)</f>
        <v>-0.06658350896812766</v>
      </c>
      <c r="V37" s="10">
        <v>21701</v>
      </c>
    </row>
    <row r="38" spans="1:22" s="2" customFormat="1" ht="15" customHeight="1">
      <c r="A38" s="15" t="s">
        <v>1</v>
      </c>
      <c r="B38" s="12">
        <f>(B37/$B$90)</f>
        <v>0.006646593375814019</v>
      </c>
      <c r="C38" s="8"/>
      <c r="D38" s="12">
        <f>(D37/$D$90)</f>
        <v>0.005971319610418921</v>
      </c>
      <c r="E38" s="9"/>
      <c r="F38" s="12">
        <f>(F37/$F$90)</f>
        <v>0.005345274330272466</v>
      </c>
      <c r="G38" s="9"/>
      <c r="H38" s="12">
        <f>(H37/$H$90)</f>
        <v>0.005262690129758005</v>
      </c>
      <c r="I38" s="9"/>
      <c r="J38" s="12">
        <f>(J37/$J$90)</f>
        <v>0.005092667975671664</v>
      </c>
      <c r="K38" s="9"/>
      <c r="L38" s="12">
        <f>(L37/$L$90)</f>
        <v>0.005091387776025378</v>
      </c>
      <c r="M38" s="9"/>
      <c r="N38" s="12">
        <f>(N37/$N$90)</f>
        <v>0.004686736181662834</v>
      </c>
      <c r="O38" s="9"/>
      <c r="P38" s="12">
        <f>(P37/$P$90)</f>
        <v>0.004562588708878764</v>
      </c>
      <c r="Q38" s="9"/>
      <c r="R38" s="12">
        <f>(R37/$P$90)</f>
        <v>0.004612206180360316</v>
      </c>
      <c r="S38" s="9"/>
      <c r="T38" s="12">
        <f>(T37/$T$90)</f>
        <v>0.004559686907644227</v>
      </c>
      <c r="U38" s="9"/>
      <c r="V38" s="12">
        <f>(V37/$V$90)</f>
        <v>0.004566750077915268</v>
      </c>
    </row>
    <row r="39" s="24" customFormat="1" ht="117.75" customHeight="1"/>
    <row r="40" spans="1:22" s="2" customFormat="1" ht="35.25" customHeight="1">
      <c r="A40" s="25" t="s">
        <v>46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s="2" customFormat="1" ht="30" customHeight="1">
      <c r="A41" s="20" t="s">
        <v>22</v>
      </c>
      <c r="B41" s="3">
        <v>2010</v>
      </c>
      <c r="C41" s="14" t="s">
        <v>20</v>
      </c>
      <c r="D41" s="8">
        <v>2011</v>
      </c>
      <c r="E41" s="14" t="s">
        <v>20</v>
      </c>
      <c r="F41" s="8">
        <v>2012</v>
      </c>
      <c r="G41" s="14" t="s">
        <v>20</v>
      </c>
      <c r="H41" s="8">
        <v>2013</v>
      </c>
      <c r="I41" s="14" t="s">
        <v>20</v>
      </c>
      <c r="J41" s="8">
        <v>2014</v>
      </c>
      <c r="K41" s="14" t="s">
        <v>20</v>
      </c>
      <c r="L41" s="8">
        <v>2015</v>
      </c>
      <c r="M41" s="14" t="s">
        <v>20</v>
      </c>
      <c r="N41" s="8">
        <v>2016</v>
      </c>
      <c r="O41" s="14" t="s">
        <v>20</v>
      </c>
      <c r="P41" s="8">
        <v>2017</v>
      </c>
      <c r="Q41" s="14" t="s">
        <v>20</v>
      </c>
      <c r="R41" s="8">
        <v>2018</v>
      </c>
      <c r="S41" s="14" t="s">
        <v>20</v>
      </c>
      <c r="T41" s="8">
        <v>2019</v>
      </c>
      <c r="U41" s="14" t="s">
        <v>20</v>
      </c>
      <c r="V41" s="8">
        <v>2020</v>
      </c>
    </row>
    <row r="42" spans="1:22" s="2" customFormat="1" ht="13.5" customHeight="1">
      <c r="A42" s="17" t="s">
        <v>7</v>
      </c>
      <c r="B42" s="10">
        <v>5389</v>
      </c>
      <c r="C42" s="11">
        <f>((D42-B42)/B42)</f>
        <v>-0.02913341992948599</v>
      </c>
      <c r="D42" s="10">
        <v>5232</v>
      </c>
      <c r="E42" s="11">
        <f>((F42-D42)/D42)</f>
        <v>-0.09136085626911315</v>
      </c>
      <c r="F42" s="10">
        <v>4754</v>
      </c>
      <c r="G42" s="11">
        <f>((H42-F42)/F42)</f>
        <v>0.04459402608329827</v>
      </c>
      <c r="H42" s="10">
        <v>4966</v>
      </c>
      <c r="I42" s="11">
        <f>((J42-H42)/H42)</f>
        <v>0.02919855014095852</v>
      </c>
      <c r="J42" s="10">
        <v>5111</v>
      </c>
      <c r="K42" s="11">
        <f>((L42-J42)/J42)</f>
        <v>-0.001565251418509098</v>
      </c>
      <c r="L42" s="10">
        <v>5103</v>
      </c>
      <c r="M42" s="11">
        <f>((N42-L42)/L42)</f>
        <v>-0.030962179110327257</v>
      </c>
      <c r="N42" s="10">
        <v>4945</v>
      </c>
      <c r="O42" s="11">
        <f>((P42-N42)/N42)</f>
        <v>0.029120323559150656</v>
      </c>
      <c r="P42" s="10">
        <v>5089</v>
      </c>
      <c r="Q42" s="11">
        <f>((R42-P42)/P42)</f>
        <v>-0.007074081351935547</v>
      </c>
      <c r="R42" s="10">
        <v>5053</v>
      </c>
      <c r="S42" s="11">
        <f>((T42-R42)/R42)</f>
        <v>0.021175539283593905</v>
      </c>
      <c r="T42" s="10">
        <v>5160</v>
      </c>
      <c r="U42" s="11">
        <f>((V42-T42)/T42)</f>
        <v>-0.04496124031007752</v>
      </c>
      <c r="V42" s="10">
        <v>4928</v>
      </c>
    </row>
    <row r="43" spans="1:22" s="2" customFormat="1" ht="15" customHeight="1">
      <c r="A43" s="15" t="s">
        <v>1</v>
      </c>
      <c r="B43" s="12">
        <f>(B42/$B$90)</f>
        <v>0.0016771312310840355</v>
      </c>
      <c r="C43" s="8"/>
      <c r="D43" s="12">
        <f>(D42/$D$90)</f>
        <v>0.0015138801280085185</v>
      </c>
      <c r="E43" s="9"/>
      <c r="F43" s="12">
        <f>(F42/$F$90)</f>
        <v>0.0012854182895500684</v>
      </c>
      <c r="G43" s="9"/>
      <c r="H43" s="12">
        <f>(H42/$H$90)</f>
        <v>0.0012610141946624008</v>
      </c>
      <c r="I43" s="9"/>
      <c r="J43" s="12">
        <f>(J42/$J$90)</f>
        <v>0.0012238398544131028</v>
      </c>
      <c r="K43" s="9"/>
      <c r="L43" s="12">
        <f>(L42/$L$90)</f>
        <v>0.0011393330916092573</v>
      </c>
      <c r="M43" s="9"/>
      <c r="N43" s="12">
        <f>(N42/$N$90)</f>
        <v>0.0010510140319406247</v>
      </c>
      <c r="O43" s="3"/>
      <c r="P43" s="12">
        <f>(P42/$P$90)</f>
        <v>0.0010264362291447784</v>
      </c>
      <c r="Q43" s="3"/>
      <c r="R43" s="12">
        <f>(R42/$P$90)</f>
        <v>0.0010191751357572342</v>
      </c>
      <c r="S43" s="3"/>
      <c r="T43" s="12">
        <f>(T42/$T$90)</f>
        <v>0.001011999847023279</v>
      </c>
      <c r="U43" s="3"/>
      <c r="V43" s="12">
        <f>(V42/$V$90)</f>
        <v>0.0010370464210850393</v>
      </c>
    </row>
    <row r="44" spans="1:22" s="2" customFormat="1" ht="13.5" customHeight="1">
      <c r="A44" s="16" t="s">
        <v>34</v>
      </c>
      <c r="B44" s="10">
        <v>211681</v>
      </c>
      <c r="C44" s="11">
        <f>((D44-B44)/B44)</f>
        <v>0.06687421166755637</v>
      </c>
      <c r="D44" s="10">
        <v>225837</v>
      </c>
      <c r="E44" s="11">
        <f>((F44-D44)/D44)</f>
        <v>0.060556950366857515</v>
      </c>
      <c r="F44" s="10">
        <v>239513</v>
      </c>
      <c r="G44" s="11">
        <f>((H44-F44)/F44)</f>
        <v>0.06782512848989408</v>
      </c>
      <c r="H44" s="10">
        <v>255758</v>
      </c>
      <c r="I44" s="11">
        <f>((J44-H44)/H44)</f>
        <v>0.0597635264586054</v>
      </c>
      <c r="J44" s="10">
        <v>271043</v>
      </c>
      <c r="K44" s="11">
        <f>((L44-J44)/J44)</f>
        <v>0.042531996768040495</v>
      </c>
      <c r="L44" s="10">
        <v>282571</v>
      </c>
      <c r="M44" s="11">
        <f>((N44-L44)/L44)</f>
        <v>0.047906543842078625</v>
      </c>
      <c r="N44" s="10">
        <v>296108</v>
      </c>
      <c r="O44" s="11">
        <f>((P44-N44)/N44)</f>
        <v>0.0793764437299904</v>
      </c>
      <c r="P44" s="10">
        <v>319612</v>
      </c>
      <c r="Q44" s="11">
        <f>((R44-P44)/P44)</f>
        <v>0.021213221030499482</v>
      </c>
      <c r="R44" s="10">
        <v>326392</v>
      </c>
      <c r="S44" s="11">
        <f>((T44-R44)/R44)</f>
        <v>-0.03543898134758205</v>
      </c>
      <c r="T44" s="10">
        <v>314825</v>
      </c>
      <c r="U44" s="11">
        <f>((V44-T44)/T44)</f>
        <v>-0.06870165965218772</v>
      </c>
      <c r="V44" s="10">
        <v>293196</v>
      </c>
    </row>
    <row r="45" spans="1:22" s="2" customFormat="1" ht="15" customHeight="1">
      <c r="A45" s="15" t="s">
        <v>1</v>
      </c>
      <c r="B45" s="12">
        <f>(B44/$B$90)</f>
        <v>0.06587805086789751</v>
      </c>
      <c r="C45" s="8"/>
      <c r="D45" s="12">
        <f>(D44/$D$90)</f>
        <v>0.06534597600708329</v>
      </c>
      <c r="E45" s="9"/>
      <c r="F45" s="12">
        <f>(F44/$F$90)</f>
        <v>0.06476112553323633</v>
      </c>
      <c r="G45" s="9"/>
      <c r="H45" s="12">
        <f>(H44/$H$90)</f>
        <v>0.06494451639115309</v>
      </c>
      <c r="I45" s="9"/>
      <c r="J45" s="12">
        <f>(J44/$J$90)</f>
        <v>0.06490182462525741</v>
      </c>
      <c r="K45" s="9"/>
      <c r="L45" s="12">
        <f>(L44/$L$90)</f>
        <v>0.0630888675346109</v>
      </c>
      <c r="M45" s="9"/>
      <c r="N45" s="12">
        <f>(N44/$N$90)</f>
        <v>0.06293501778966117</v>
      </c>
      <c r="O45" s="3"/>
      <c r="P45" s="12">
        <f>(P44/$P$90)</f>
        <v>0.06446479388277086</v>
      </c>
      <c r="Q45" s="3"/>
      <c r="R45" s="12">
        <f>(R44/$P$90)</f>
        <v>0.06583229980409167</v>
      </c>
      <c r="S45" s="3"/>
      <c r="T45" s="12">
        <f>(T44/$T$90)</f>
        <v>0.06174473872850849</v>
      </c>
      <c r="U45" s="3"/>
      <c r="V45" s="12">
        <f>(V44/$V$90)</f>
        <v>0.06170005326226647</v>
      </c>
    </row>
    <row r="46" spans="1:22" s="2" customFormat="1" ht="13.5" customHeight="1">
      <c r="A46" s="16" t="s">
        <v>35</v>
      </c>
      <c r="B46" s="10">
        <v>16864</v>
      </c>
      <c r="C46" s="11">
        <f>((D46-B46)/B46)</f>
        <v>0.014646584440227704</v>
      </c>
      <c r="D46" s="10">
        <v>17111</v>
      </c>
      <c r="E46" s="11">
        <f>((F46-D46)/D46)</f>
        <v>0.07544854187364854</v>
      </c>
      <c r="F46" s="10">
        <v>18402</v>
      </c>
      <c r="G46" s="11">
        <f>((H46-F46)/F46)</f>
        <v>0.10406477556787305</v>
      </c>
      <c r="H46" s="10">
        <v>20317</v>
      </c>
      <c r="I46" s="11">
        <f>((J46-H46)/H46)</f>
        <v>0.002165674066053059</v>
      </c>
      <c r="J46" s="10">
        <v>20361</v>
      </c>
      <c r="K46" s="11">
        <f>((L46-J46)/J46)</f>
        <v>0.04940818230931683</v>
      </c>
      <c r="L46" s="10">
        <v>21367</v>
      </c>
      <c r="M46" s="11">
        <f>((N46-L46)/L46)</f>
        <v>0.029671923994945476</v>
      </c>
      <c r="N46" s="10">
        <v>22001</v>
      </c>
      <c r="O46" s="11">
        <f>((P46-N46)/N46)</f>
        <v>0.01831734921139948</v>
      </c>
      <c r="P46" s="10">
        <v>22404</v>
      </c>
      <c r="Q46" s="11">
        <f>((R46-P46)/P46)</f>
        <v>0.10136582753079808</v>
      </c>
      <c r="R46" s="10">
        <v>24675</v>
      </c>
      <c r="S46" s="11">
        <f>((T46-R46)/R46)</f>
        <v>-0.0467274569402229</v>
      </c>
      <c r="T46" s="10">
        <v>23522</v>
      </c>
      <c r="U46" s="11">
        <f>((V46-T46)/T46)</f>
        <v>-0.0625371992177536</v>
      </c>
      <c r="V46" s="10">
        <v>22051</v>
      </c>
    </row>
    <row r="47" spans="1:22" s="2" customFormat="1" ht="15" customHeight="1">
      <c r="A47" s="15" t="s">
        <v>1</v>
      </c>
      <c r="B47" s="12">
        <f>(B46/$B$90)</f>
        <v>0.005248309719985373</v>
      </c>
      <c r="C47" s="8"/>
      <c r="D47" s="12">
        <f>(D46/$D$90)</f>
        <v>0.004951070885006453</v>
      </c>
      <c r="E47" s="9"/>
      <c r="F47" s="12">
        <f>(F46/$F$90)</f>
        <v>0.004975655735023214</v>
      </c>
      <c r="G47" s="9"/>
      <c r="H47" s="12">
        <f>(H46/$H$90)</f>
        <v>0.005159086869302456</v>
      </c>
      <c r="I47" s="9"/>
      <c r="J47" s="12">
        <f>(J46/$J$90)</f>
        <v>0.004875484890570375</v>
      </c>
      <c r="K47" s="9"/>
      <c r="L47" s="12">
        <f>(L46/$L$90)</f>
        <v>0.004770552649111307</v>
      </c>
      <c r="M47" s="9"/>
      <c r="N47" s="12">
        <f>(N46/$N$90)</f>
        <v>0.004676109143928348</v>
      </c>
      <c r="O47" s="3"/>
      <c r="P47" s="12">
        <f>(P46/$P$90)</f>
        <v>0.004518820451514956</v>
      </c>
      <c r="Q47" s="3"/>
      <c r="R47" s="12">
        <f>(R46/$P$90)</f>
        <v>0.0049768744260458644</v>
      </c>
      <c r="S47" s="3"/>
      <c r="T47" s="12">
        <f>(T46/$T$90)</f>
        <v>0.004613228760015808</v>
      </c>
      <c r="U47" s="3"/>
      <c r="V47" s="12">
        <f>(V46/$V$90)</f>
        <v>0.004640403943049148</v>
      </c>
    </row>
    <row r="48" spans="1:22" s="2" customFormat="1" ht="13.5" customHeight="1">
      <c r="A48" s="15" t="s">
        <v>14</v>
      </c>
      <c r="B48" s="10">
        <v>68397</v>
      </c>
      <c r="C48" s="11">
        <f>((D48-B48)/B48)</f>
        <v>0.22579937716566517</v>
      </c>
      <c r="D48" s="10">
        <v>83841</v>
      </c>
      <c r="E48" s="11">
        <f>((F48-D48)/D48)</f>
        <v>0.1769778509321215</v>
      </c>
      <c r="F48" s="10">
        <v>98679</v>
      </c>
      <c r="G48" s="11">
        <f>((H48-F48)/F48)</f>
        <v>0.158919324273655</v>
      </c>
      <c r="H48" s="10">
        <v>114361</v>
      </c>
      <c r="I48" s="11">
        <f>((J48-H48)/H48)</f>
        <v>0.19313402296237353</v>
      </c>
      <c r="J48" s="10">
        <v>136448</v>
      </c>
      <c r="K48" s="11">
        <f>((L48-J48)/J48)</f>
        <v>0.1697423194183865</v>
      </c>
      <c r="L48" s="10">
        <v>159609</v>
      </c>
      <c r="M48" s="11">
        <f>((N48-L48)/L48)</f>
        <v>0.15697109812103327</v>
      </c>
      <c r="N48" s="10">
        <v>184663</v>
      </c>
      <c r="O48" s="11">
        <f>((P48-N48)/N48)</f>
        <v>0.081732669782252</v>
      </c>
      <c r="P48" s="10">
        <v>199756</v>
      </c>
      <c r="Q48" s="11">
        <f>((R48-P48)/P48)</f>
        <v>0.08523899156971505</v>
      </c>
      <c r="R48" s="10">
        <v>216783</v>
      </c>
      <c r="S48" s="11">
        <f>((T48-R48)/R48)</f>
        <v>0.03898829705281318</v>
      </c>
      <c r="T48" s="10">
        <v>225235</v>
      </c>
      <c r="U48" s="11">
        <f>((V48-T48)/T48)</f>
        <v>-0.030643550069926966</v>
      </c>
      <c r="V48" s="10">
        <v>218333</v>
      </c>
    </row>
    <row r="49" spans="1:22" s="2" customFormat="1" ht="15" customHeight="1">
      <c r="A49" s="15" t="s">
        <v>1</v>
      </c>
      <c r="B49" s="12">
        <f>(B48/$B$90)</f>
        <v>0.021286091076721986</v>
      </c>
      <c r="C49" s="8"/>
      <c r="D49" s="12">
        <f>(D48/$D$90)</f>
        <v>0.02425940822101724</v>
      </c>
      <c r="E49" s="9"/>
      <c r="F49" s="12">
        <f>(F48/$F$90)</f>
        <v>0.02668148746203433</v>
      </c>
      <c r="G49" s="9"/>
      <c r="H49" s="12">
        <f>(H48/$H$90)</f>
        <v>0.029039638404306647</v>
      </c>
      <c r="I49" s="9"/>
      <c r="J49" s="12">
        <f>(J48/$J$90)</f>
        <v>0.032672764714333606</v>
      </c>
      <c r="K49" s="9"/>
      <c r="L49" s="12">
        <f>(L48/$L$90)</f>
        <v>0.03563547235325533</v>
      </c>
      <c r="M49" s="9"/>
      <c r="N49" s="12">
        <f>(N48/$N$90)</f>
        <v>0.03924841338326624</v>
      </c>
      <c r="O49" s="3"/>
      <c r="P49" s="12">
        <f>(P48/$P$90)</f>
        <v>0.04029019363117397</v>
      </c>
      <c r="Q49" s="3"/>
      <c r="R49" s="12">
        <f>(R48/$P$90)</f>
        <v>0.0437244891064438</v>
      </c>
      <c r="S49" s="3"/>
      <c r="T49" s="12">
        <f>(T48/$T$90)</f>
        <v>0.04417398944656749</v>
      </c>
      <c r="U49" s="3"/>
      <c r="V49" s="12">
        <f>(V48/$V$90)</f>
        <v>0.045945912389358745</v>
      </c>
    </row>
    <row r="50" spans="1:22" s="2" customFormat="1" ht="13.5" customHeight="1">
      <c r="A50" s="15" t="s">
        <v>17</v>
      </c>
      <c r="B50" s="10"/>
      <c r="C50" s="11"/>
      <c r="D50" s="10"/>
      <c r="E50" s="9"/>
      <c r="F50" s="10">
        <v>1806</v>
      </c>
      <c r="G50" s="11">
        <f>((H50-F50)/F50)</f>
        <v>0.09634551495016612</v>
      </c>
      <c r="H50" s="10">
        <v>1980</v>
      </c>
      <c r="I50" s="11">
        <f>((J50-H50)/H50)</f>
        <v>0.17727272727272728</v>
      </c>
      <c r="J50" s="10">
        <v>2331</v>
      </c>
      <c r="K50" s="11">
        <f>((L50-J50)/J50)</f>
        <v>0.10381810381810382</v>
      </c>
      <c r="L50" s="10">
        <v>2573</v>
      </c>
      <c r="M50" s="11">
        <f>((N50-L50)/L50)</f>
        <v>0.078118927322192</v>
      </c>
      <c r="N50" s="10">
        <v>2774</v>
      </c>
      <c r="O50" s="11">
        <f>((P50-N50)/N50)</f>
        <v>-0.07317952415284787</v>
      </c>
      <c r="P50" s="10">
        <v>2571</v>
      </c>
      <c r="Q50" s="11">
        <f>((R50-P50)/P50)</f>
        <v>0.1380785686503306</v>
      </c>
      <c r="R50" s="10">
        <v>2926</v>
      </c>
      <c r="S50" s="11">
        <f>((T50-R50)/R50)</f>
        <v>-0.09159261790840738</v>
      </c>
      <c r="T50" s="10">
        <v>2658</v>
      </c>
      <c r="U50" s="11">
        <f>((V50-T50)/T50)</f>
        <v>-0.0526711813393529</v>
      </c>
      <c r="V50" s="10">
        <v>2518</v>
      </c>
    </row>
    <row r="51" spans="1:22" s="2" customFormat="1" ht="15" customHeight="1">
      <c r="A51" s="15" t="s">
        <v>1</v>
      </c>
      <c r="B51" s="12"/>
      <c r="C51" s="8"/>
      <c r="D51" s="12"/>
      <c r="E51" s="9"/>
      <c r="F51" s="12">
        <f>(F50/$F$90)</f>
        <v>0.0004883183489540226</v>
      </c>
      <c r="G51" s="9"/>
      <c r="H51" s="12">
        <f>(H50/$H$90)</f>
        <v>0.0005027805286813438</v>
      </c>
      <c r="I51" s="9"/>
      <c r="J51" s="12">
        <f>(J50/$J$90)</f>
        <v>0.000558162923231646</v>
      </c>
      <c r="K51" s="9"/>
      <c r="L51" s="12">
        <f>(L50/$L$90)</f>
        <v>0.0005744667930061961</v>
      </c>
      <c r="M51" s="9"/>
      <c r="N51" s="12">
        <f>(N50/$N$90)</f>
        <v>0.0005895880535092604</v>
      </c>
      <c r="O51" s="3"/>
      <c r="P51" s="12">
        <f>(P50/$P$90)</f>
        <v>0.0005185630860937758</v>
      </c>
      <c r="Q51" s="3"/>
      <c r="R51" s="12">
        <f>(R50/$P$90)</f>
        <v>0.0005901655347765025</v>
      </c>
      <c r="S51" s="3"/>
      <c r="T51" s="12">
        <f>(T50/$T$90)</f>
        <v>0.0005212975956178053</v>
      </c>
      <c r="U51" s="3"/>
      <c r="V51" s="12">
        <f>(V50/$V$90)</f>
        <v>0.000529886949734604</v>
      </c>
    </row>
    <row r="52" spans="1:22" s="2" customFormat="1" ht="13.5" customHeight="1">
      <c r="A52" s="15" t="s">
        <v>19</v>
      </c>
      <c r="B52" s="13">
        <v>2051</v>
      </c>
      <c r="C52" s="11">
        <f>((D52-B52)/B52)</f>
        <v>0.08532423208191127</v>
      </c>
      <c r="D52" s="13">
        <v>2226</v>
      </c>
      <c r="E52" s="11">
        <f>((F52-D52)/D52)</f>
        <v>-0.0220125786163522</v>
      </c>
      <c r="F52" s="10">
        <v>2177</v>
      </c>
      <c r="G52" s="11">
        <f>((H52-F52)/F52)</f>
        <v>0.026182820395039046</v>
      </c>
      <c r="H52" s="10">
        <v>2234</v>
      </c>
      <c r="I52" s="11">
        <f>((J52-H52)/H52)</f>
        <v>0.03446732318710832</v>
      </c>
      <c r="J52" s="10">
        <v>2311</v>
      </c>
      <c r="K52" s="11">
        <f>((L52-J52)/J52)</f>
        <v>0.05192557334487235</v>
      </c>
      <c r="L52" s="10">
        <v>2431</v>
      </c>
      <c r="M52" s="11">
        <f>((N52-L52)/L52)</f>
        <v>0.020567667626491155</v>
      </c>
      <c r="N52" s="10">
        <v>2481</v>
      </c>
      <c r="O52" s="11">
        <f>((P52-N52)/N52)</f>
        <v>-0.020959290608625555</v>
      </c>
      <c r="P52" s="10">
        <v>2429</v>
      </c>
      <c r="Q52" s="11">
        <f>((R52-P52)/P52)</f>
        <v>0.012350761630300536</v>
      </c>
      <c r="R52" s="10">
        <v>2459</v>
      </c>
      <c r="S52" s="11">
        <f>((T52-R52)/R52)</f>
        <v>0.008133387555917039</v>
      </c>
      <c r="T52" s="10">
        <v>2479</v>
      </c>
      <c r="U52" s="11">
        <f>((V52-T52)/T52)</f>
        <v>0.041145623235175476</v>
      </c>
      <c r="V52" s="10">
        <v>2581</v>
      </c>
    </row>
    <row r="53" spans="1:22" s="2" customFormat="1" ht="15" customHeight="1">
      <c r="A53" s="15" t="s">
        <v>1</v>
      </c>
      <c r="B53" s="12">
        <f>(B52/$B$90)</f>
        <v>0.0006382995277330408</v>
      </c>
      <c r="C53" s="8"/>
      <c r="D53" s="12">
        <f>(D52/$D$90)</f>
        <v>0.0006440934948293123</v>
      </c>
      <c r="E53" s="9"/>
      <c r="F53" s="12">
        <f>(F52/$F$90)</f>
        <v>0.0005886318082352753</v>
      </c>
      <c r="G53" s="9"/>
      <c r="H53" s="12">
        <f>(H52/$H$90)</f>
        <v>0.0005672786369061222</v>
      </c>
      <c r="I53" s="9"/>
      <c r="J53" s="12">
        <f>(J52/$J$90)</f>
        <v>0.0005533738805612758</v>
      </c>
      <c r="K53" s="9"/>
      <c r="L53" s="12">
        <f>(L52/$L$90)</f>
        <v>0.0005427628347446804</v>
      </c>
      <c r="M53" s="9"/>
      <c r="N53" s="12">
        <f>(N52/$N$90)</f>
        <v>0.0005273136123851749</v>
      </c>
      <c r="O53" s="3"/>
      <c r="P53" s="12">
        <f>(P52/$P$90)</f>
        <v>0.0004899221066206851</v>
      </c>
      <c r="Q53" s="3"/>
      <c r="R53" s="12">
        <f>(R52/$P$90)</f>
        <v>0.0004959730177769719</v>
      </c>
      <c r="S53" s="3"/>
      <c r="T53" s="12">
        <f>(T52/$T$90)</f>
        <v>0.0004861913993741683</v>
      </c>
      <c r="U53" s="3"/>
      <c r="V53" s="12">
        <f>(V52/$V$90)</f>
        <v>0.0005431446454587026</v>
      </c>
    </row>
    <row r="54" spans="1:22" s="2" customFormat="1" ht="13.5" customHeight="1">
      <c r="A54" s="16" t="s">
        <v>48</v>
      </c>
      <c r="B54" s="12"/>
      <c r="C54" s="8"/>
      <c r="D54" s="12"/>
      <c r="E54" s="9"/>
      <c r="F54" s="12"/>
      <c r="G54" s="11">
        <v>0.04</v>
      </c>
      <c r="H54" s="10">
        <v>6667</v>
      </c>
      <c r="I54" s="11">
        <v>0.04</v>
      </c>
      <c r="J54" s="10">
        <v>6542</v>
      </c>
      <c r="K54" s="11">
        <v>0.04</v>
      </c>
      <c r="L54" s="10">
        <v>6571</v>
      </c>
      <c r="M54" s="11">
        <f>((N54-L54)/L54)</f>
        <v>0.0019783898949931517</v>
      </c>
      <c r="N54" s="10">
        <v>6584</v>
      </c>
      <c r="O54" s="11">
        <f>((P54-N54)/N54)</f>
        <v>0.00956865127582017</v>
      </c>
      <c r="P54" s="10">
        <v>6647</v>
      </c>
      <c r="Q54" s="11">
        <f>((R54-P54)/P54)</f>
        <v>-0.03580562659846547</v>
      </c>
      <c r="R54" s="10">
        <v>6409</v>
      </c>
      <c r="S54" s="11">
        <f>((T54-R54)/R54)</f>
        <v>-0.050865969730067094</v>
      </c>
      <c r="T54" s="10">
        <v>6083</v>
      </c>
      <c r="U54" s="11">
        <f>((V54-T54)/T54)</f>
        <v>-0.03830346868321552</v>
      </c>
      <c r="V54" s="10">
        <v>5850</v>
      </c>
    </row>
    <row r="55" spans="1:22" s="2" customFormat="1" ht="15" customHeight="1">
      <c r="A55" s="15" t="s">
        <v>1</v>
      </c>
      <c r="B55" s="12"/>
      <c r="C55" s="8"/>
      <c r="D55" s="12"/>
      <c r="E55" s="9"/>
      <c r="F55" s="12"/>
      <c r="G55" s="9"/>
      <c r="H55" s="12">
        <f>(H54/$H$90)</f>
        <v>0.001692948376120464</v>
      </c>
      <c r="I55" s="9"/>
      <c r="J55" s="12">
        <f>(J54/$J$90)</f>
        <v>0.00156649585747809</v>
      </c>
      <c r="K55" s="9"/>
      <c r="L55" s="12">
        <f>(L54/$L$90)</f>
        <v>0.0014670895051860531</v>
      </c>
      <c r="M55" s="9"/>
      <c r="N55" s="12">
        <f>(N54/$N$90)</f>
        <v>0.001399368328877062</v>
      </c>
      <c r="O55" s="3"/>
      <c r="P55" s="12">
        <f>(P54/$P$90)</f>
        <v>0.0013406802151946045</v>
      </c>
      <c r="Q55" s="3"/>
      <c r="R55" s="12">
        <f>(R54/$P$90)</f>
        <v>0.001292676320021396</v>
      </c>
      <c r="S55" s="3"/>
      <c r="T55" s="12">
        <f>(T54/$T$90)</f>
        <v>0.0011930223002795748</v>
      </c>
      <c r="U55" s="3"/>
      <c r="V55" s="12">
        <f>(V54/$V$90)</f>
        <v>0.0012310717458091478</v>
      </c>
    </row>
    <row r="56" spans="1:22" s="2" customFormat="1" ht="13.5" customHeight="1">
      <c r="A56" s="16" t="s">
        <v>36</v>
      </c>
      <c r="B56" s="10">
        <v>6523</v>
      </c>
      <c r="C56" s="11">
        <f>((D56-B56)/B56)</f>
        <v>-0.07343246972252031</v>
      </c>
      <c r="D56" s="10">
        <v>6044</v>
      </c>
      <c r="E56" s="11">
        <f>((F56-D56)/D56)</f>
        <v>0.0628722700198544</v>
      </c>
      <c r="F56" s="10">
        <v>6424</v>
      </c>
      <c r="G56" s="11"/>
      <c r="H56" s="10"/>
      <c r="I56" s="11"/>
      <c r="J56" s="10"/>
      <c r="K56" s="11"/>
      <c r="L56" s="10"/>
      <c r="M56" s="11"/>
      <c r="N56" s="10"/>
      <c r="O56" s="11"/>
      <c r="P56" s="10"/>
      <c r="Q56" s="11"/>
      <c r="R56" s="10"/>
      <c r="S56" s="11"/>
      <c r="T56" s="10"/>
      <c r="U56" s="11"/>
      <c r="V56" s="10"/>
    </row>
    <row r="57" spans="1:22" s="2" customFormat="1" ht="15" customHeight="1">
      <c r="A57" s="15" t="s">
        <v>1</v>
      </c>
      <c r="B57" s="12">
        <f>(B56/$B$90)</f>
        <v>0.0020300476935166383</v>
      </c>
      <c r="C57" s="8"/>
      <c r="D57" s="12">
        <f>(D56/$D$90)</f>
        <v>0.0017488324720343054</v>
      </c>
      <c r="E57" s="9"/>
      <c r="F57" s="12">
        <f>(F56/$F$90)</f>
        <v>0.001736964049657055</v>
      </c>
      <c r="G57" s="9"/>
      <c r="H57" s="12"/>
      <c r="I57" s="9"/>
      <c r="J57" s="12"/>
      <c r="K57" s="9"/>
      <c r="L57" s="12"/>
      <c r="M57" s="9"/>
      <c r="N57" s="12"/>
      <c r="O57" s="3"/>
      <c r="P57" s="12"/>
      <c r="Q57" s="3"/>
      <c r="R57" s="12"/>
      <c r="S57" s="3"/>
      <c r="T57" s="12"/>
      <c r="U57" s="3"/>
      <c r="V57" s="12"/>
    </row>
    <row r="58" spans="1:22" s="2" customFormat="1" ht="13.5" customHeight="1">
      <c r="A58" s="16" t="s">
        <v>16</v>
      </c>
      <c r="B58" s="10">
        <v>17267</v>
      </c>
      <c r="C58" s="11">
        <f>((D58-B58)/B58)</f>
        <v>0.049632246481728155</v>
      </c>
      <c r="D58" s="10">
        <v>18124</v>
      </c>
      <c r="E58" s="11">
        <f>((F58-D58)/D58)</f>
        <v>0.0020414919443831384</v>
      </c>
      <c r="F58" s="10">
        <v>18161</v>
      </c>
      <c r="G58" s="11">
        <f>((H58-F58)/F58)</f>
        <v>0.0017069544628599746</v>
      </c>
      <c r="H58" s="10">
        <v>18192</v>
      </c>
      <c r="I58" s="11">
        <f>((J58-H58)/H58)</f>
        <v>-0.026165347405452948</v>
      </c>
      <c r="J58" s="10">
        <v>17716</v>
      </c>
      <c r="K58" s="11">
        <f>((L58-J58)/J58)</f>
        <v>0.05226913524497629</v>
      </c>
      <c r="L58" s="10">
        <v>18642</v>
      </c>
      <c r="M58" s="11">
        <f>((N58-L58)/L58)</f>
        <v>0.01764832099560133</v>
      </c>
      <c r="N58" s="10">
        <v>18971</v>
      </c>
      <c r="O58" s="11">
        <f>((P58-N58)/N58)</f>
        <v>0.012861736334405145</v>
      </c>
      <c r="P58" s="10">
        <v>19215</v>
      </c>
      <c r="Q58" s="11">
        <f>((R58-P58)/P58)</f>
        <v>-0.01025240697371845</v>
      </c>
      <c r="R58" s="10">
        <v>19018</v>
      </c>
      <c r="S58" s="11">
        <f>((T58-R58)/R58)</f>
        <v>-0.008097591755179304</v>
      </c>
      <c r="T58" s="10">
        <v>18864</v>
      </c>
      <c r="U58" s="11">
        <f>((V58-T58)/T58)</f>
        <v>-0.12266751484308737</v>
      </c>
      <c r="V58" s="10">
        <v>16550</v>
      </c>
    </row>
    <row r="59" spans="1:22" s="2" customFormat="1" ht="15" customHeight="1">
      <c r="A59" s="15" t="s">
        <v>1</v>
      </c>
      <c r="B59" s="12">
        <f>(B58/$B$90)</f>
        <v>0.005373728886087965</v>
      </c>
      <c r="C59" s="8"/>
      <c r="D59" s="12">
        <f>(D58/$D$90)</f>
        <v>0.005244182614683943</v>
      </c>
      <c r="E59" s="9"/>
      <c r="F59" s="12">
        <f>(F58/$F$90)</f>
        <v>0.004910492544492805</v>
      </c>
      <c r="G59" s="9"/>
      <c r="H59" s="12">
        <f>(H58/$H$90)</f>
        <v>0.0046194865544298015</v>
      </c>
      <c r="I59" s="9"/>
      <c r="J59" s="12">
        <f>(J58/$J$90)</f>
        <v>0.004242133997413917</v>
      </c>
      <c r="K59" s="9"/>
      <c r="L59" s="12">
        <f>(L58/$L$90)</f>
        <v>0.004162149224726587</v>
      </c>
      <c r="M59" s="9"/>
      <c r="N59" s="12">
        <f>(N58/$N$90)</f>
        <v>0.004032110657218522</v>
      </c>
      <c r="O59" s="3"/>
      <c r="P59" s="12">
        <f>(P58/$P$90)</f>
        <v>0.0038756085956016735</v>
      </c>
      <c r="Q59" s="3"/>
      <c r="R59" s="12">
        <f>(R58/$P$90)</f>
        <v>0.0038358742790087236</v>
      </c>
      <c r="S59" s="3"/>
      <c r="T59" s="12">
        <f>(T58/$T$90)</f>
        <v>0.0036996831616758013</v>
      </c>
      <c r="U59" s="3"/>
      <c r="V59" s="12">
        <f>(V58/$V$90)</f>
        <v>0.0034827756227592127</v>
      </c>
    </row>
    <row r="60" spans="1:22" s="2" customFormat="1" ht="13.5" customHeight="1" hidden="1">
      <c r="A60" s="16" t="s">
        <v>8</v>
      </c>
      <c r="B60" s="8"/>
      <c r="C60" s="8"/>
      <c r="D60" s="8"/>
      <c r="E60" s="9"/>
      <c r="F60" s="8"/>
      <c r="G60" s="9"/>
      <c r="H60" s="8"/>
      <c r="I60" s="9"/>
      <c r="J60" s="8"/>
      <c r="K60" s="9"/>
      <c r="L60" s="8"/>
      <c r="M60" s="9"/>
      <c r="N60" s="8"/>
      <c r="O60" s="3"/>
      <c r="P60" s="8">
        <f>(P59/$N$90)</f>
        <v>8.237247757911136E-10</v>
      </c>
      <c r="Q60" s="3"/>
      <c r="R60" s="8">
        <f>(R59/$N$90)</f>
        <v>8.152796141553681E-10</v>
      </c>
      <c r="S60" s="3"/>
      <c r="T60" s="8">
        <f>(T59/$N$90)</f>
        <v>7.863334512953937E-10</v>
      </c>
      <c r="U60" s="3"/>
      <c r="V60" s="8">
        <f>(V59/$N$90)</f>
        <v>7.402317592761739E-10</v>
      </c>
    </row>
    <row r="61" spans="1:22" s="2" customFormat="1" ht="13.5" customHeight="1" hidden="1">
      <c r="A61" s="15" t="s">
        <v>2</v>
      </c>
      <c r="B61" s="8"/>
      <c r="C61" s="8"/>
      <c r="D61" s="8"/>
      <c r="E61" s="9"/>
      <c r="F61" s="8"/>
      <c r="G61" s="9"/>
      <c r="H61" s="8"/>
      <c r="I61" s="9"/>
      <c r="J61" s="8"/>
      <c r="K61" s="9"/>
      <c r="L61" s="8"/>
      <c r="M61" s="9"/>
      <c r="N61" s="8"/>
      <c r="O61" s="3"/>
      <c r="P61" s="8">
        <f>(P60/$N$90)</f>
        <v>1.750750855032569E-16</v>
      </c>
      <c r="Q61" s="3"/>
      <c r="R61" s="8">
        <f>(R60/$N$90)</f>
        <v>1.7328014447571893E-16</v>
      </c>
      <c r="S61" s="3"/>
      <c r="T61" s="8">
        <f>(T60/$N$90)</f>
        <v>1.6712790517608867E-16</v>
      </c>
      <c r="U61" s="3"/>
      <c r="V61" s="8">
        <f>(V60/$N$90)</f>
        <v>1.5732941676185103E-16</v>
      </c>
    </row>
    <row r="62" spans="1:22" s="2" customFormat="1" ht="13.5" customHeight="1" hidden="1">
      <c r="A62" s="16" t="s">
        <v>9</v>
      </c>
      <c r="B62" s="8"/>
      <c r="C62" s="8"/>
      <c r="D62" s="8"/>
      <c r="E62" s="9"/>
      <c r="F62" s="8"/>
      <c r="G62" s="9"/>
      <c r="H62" s="8"/>
      <c r="I62" s="9"/>
      <c r="J62" s="8"/>
      <c r="K62" s="9"/>
      <c r="L62" s="8"/>
      <c r="M62" s="9"/>
      <c r="N62" s="8"/>
      <c r="O62" s="3"/>
      <c r="P62" s="8">
        <f>(P61/$N$90)</f>
        <v>3.7210590800228037E-23</v>
      </c>
      <c r="Q62" s="3"/>
      <c r="R62" s="8">
        <f>(R61/$N$90)</f>
        <v>3.6829092679611585E-23</v>
      </c>
      <c r="S62" s="3"/>
      <c r="T62" s="8">
        <f>(T61/$N$90)</f>
        <v>3.552149109583647E-23</v>
      </c>
      <c r="U62" s="3"/>
      <c r="V62" s="8">
        <f>(V61/$N$90)</f>
        <v>3.3438912973456006E-23</v>
      </c>
    </row>
    <row r="63" spans="1:22" s="2" customFormat="1" ht="13.5" customHeight="1" hidden="1">
      <c r="A63" s="15" t="s">
        <v>2</v>
      </c>
      <c r="B63" s="8"/>
      <c r="C63" s="8"/>
      <c r="D63" s="8"/>
      <c r="E63" s="9"/>
      <c r="F63" s="8"/>
      <c r="G63" s="9"/>
      <c r="H63" s="8"/>
      <c r="I63" s="9"/>
      <c r="J63" s="8"/>
      <c r="K63" s="9"/>
      <c r="L63" s="8"/>
      <c r="M63" s="9"/>
      <c r="N63" s="8"/>
      <c r="O63" s="3"/>
      <c r="P63" s="8"/>
      <c r="Q63" s="3"/>
      <c r="R63" s="8"/>
      <c r="S63" s="3"/>
      <c r="T63" s="8"/>
      <c r="U63" s="3"/>
      <c r="V63" s="8"/>
    </row>
    <row r="64" spans="1:22" s="2" customFormat="1" ht="13.5" customHeight="1">
      <c r="A64" s="15" t="s">
        <v>24</v>
      </c>
      <c r="B64" s="12"/>
      <c r="C64" s="8"/>
      <c r="D64" s="12"/>
      <c r="E64" s="9"/>
      <c r="F64" s="12"/>
      <c r="G64" s="9"/>
      <c r="H64" s="12"/>
      <c r="I64" s="9"/>
      <c r="J64" s="12"/>
      <c r="K64" s="11"/>
      <c r="L64" s="10">
        <v>174074</v>
      </c>
      <c r="M64" s="11">
        <f>((N64-L64)/L64)</f>
        <v>-0.027402139320059284</v>
      </c>
      <c r="N64" s="10">
        <v>169304</v>
      </c>
      <c r="O64" s="11">
        <f>((P64-N64)/N64)</f>
        <v>0.006751169493928082</v>
      </c>
      <c r="P64" s="10">
        <v>170447</v>
      </c>
      <c r="Q64" s="11">
        <f>((R64-P64)/P64)</f>
        <v>0.0012085868334438272</v>
      </c>
      <c r="R64" s="10">
        <v>170653</v>
      </c>
      <c r="S64" s="11">
        <f>((T64-R64)/R64)</f>
        <v>-0.056149027558847486</v>
      </c>
      <c r="T64" s="10">
        <v>161071</v>
      </c>
      <c r="U64" s="11">
        <f>((V64-T64)/T64)</f>
        <v>-0.07191238646311254</v>
      </c>
      <c r="V64" s="10">
        <v>149488</v>
      </c>
    </row>
    <row r="65" spans="1:22" s="2" customFormat="1" ht="15" customHeight="1">
      <c r="A65" s="15" t="s">
        <v>1</v>
      </c>
      <c r="B65" s="12"/>
      <c r="C65" s="8"/>
      <c r="D65" s="12"/>
      <c r="E65" s="9"/>
      <c r="F65" s="12"/>
      <c r="G65" s="9"/>
      <c r="H65" s="12"/>
      <c r="I65" s="9"/>
      <c r="J65" s="12"/>
      <c r="K65" s="9"/>
      <c r="L65" s="12">
        <f>(L64/$L$90)</f>
        <v>0.03886503401700761</v>
      </c>
      <c r="M65" s="9"/>
      <c r="N65" s="12">
        <f>(N64/$N$90)</f>
        <v>0.035983999931986956</v>
      </c>
      <c r="O65" s="3"/>
      <c r="P65" s="12">
        <f>(P64/$P$90)</f>
        <v>0.03437865512852034</v>
      </c>
      <c r="Q65" s="3"/>
      <c r="R65" s="12">
        <f>(R64/$P$90)</f>
        <v>0.03442020471846018</v>
      </c>
      <c r="S65" s="3"/>
      <c r="T65" s="12">
        <f>(T64/$T$90)</f>
        <v>0.03158988902323383</v>
      </c>
      <c r="U65" s="3"/>
      <c r="V65" s="12">
        <f>(V64/$V$90)</f>
        <v>0.03145819711752442</v>
      </c>
    </row>
    <row r="66" spans="1:22" s="2" customFormat="1" ht="13.5" customHeight="1">
      <c r="A66" s="15" t="s">
        <v>25</v>
      </c>
      <c r="B66" s="12"/>
      <c r="C66" s="8"/>
      <c r="D66" s="12"/>
      <c r="E66" s="9"/>
      <c r="F66" s="12"/>
      <c r="G66" s="9"/>
      <c r="H66" s="12"/>
      <c r="I66" s="9"/>
      <c r="J66" s="12"/>
      <c r="K66" s="9"/>
      <c r="L66" s="10">
        <v>20533</v>
      </c>
      <c r="M66" s="11">
        <f>((N66-L66)/L66)</f>
        <v>0.28500462669848536</v>
      </c>
      <c r="N66" s="10">
        <v>26385</v>
      </c>
      <c r="O66" s="11">
        <f>((P66-N66)/N66)</f>
        <v>-0.053060451013833616</v>
      </c>
      <c r="P66" s="10">
        <v>24985</v>
      </c>
      <c r="Q66" s="11">
        <f>((R66-P66)/P66)</f>
        <v>0.030258154892935762</v>
      </c>
      <c r="R66" s="10">
        <v>25741</v>
      </c>
      <c r="S66" s="11">
        <f>((T66-R66)/R66)</f>
        <v>-0.07532729886173808</v>
      </c>
      <c r="T66" s="10">
        <v>23802</v>
      </c>
      <c r="U66" s="11">
        <f>((V66-T66)/T66)</f>
        <v>-0.08264011427611125</v>
      </c>
      <c r="V66" s="10">
        <v>21835</v>
      </c>
    </row>
    <row r="67" spans="1:22" s="2" customFormat="1" ht="15" customHeight="1">
      <c r="A67" s="15" t="s">
        <v>1</v>
      </c>
      <c r="B67" s="12"/>
      <c r="C67" s="8"/>
      <c r="D67" s="12"/>
      <c r="E67" s="9"/>
      <c r="F67" s="12"/>
      <c r="G67" s="9"/>
      <c r="H67" s="12"/>
      <c r="I67" s="9"/>
      <c r="J67" s="12"/>
      <c r="K67" s="9"/>
      <c r="L67" s="12">
        <f>(L66/$L$90)</f>
        <v>0.0045843477111528275</v>
      </c>
      <c r="M67" s="9"/>
      <c r="N67" s="12">
        <f>(N66/$N$90)</f>
        <v>0.0056078878124880445</v>
      </c>
      <c r="O67" s="3"/>
      <c r="P67" s="12">
        <f>(P66/$P$90)</f>
        <v>0.005039400507994161</v>
      </c>
      <c r="Q67" s="3"/>
      <c r="R67" s="12">
        <f>(R66/$P$90)</f>
        <v>0.005191883469132587</v>
      </c>
      <c r="S67" s="3"/>
      <c r="T67" s="12">
        <f>(T66/$T$90)</f>
        <v>0.004668143480396915</v>
      </c>
      <c r="U67" s="3"/>
      <c r="V67" s="12">
        <f>(V66/$V$90)</f>
        <v>0.00459494898628081</v>
      </c>
    </row>
    <row r="68" spans="1:22" s="2" customFormat="1" ht="13.5" customHeight="1">
      <c r="A68" s="16" t="s">
        <v>38</v>
      </c>
      <c r="B68" s="10">
        <v>67312</v>
      </c>
      <c r="C68" s="11">
        <f>((D68-B68)/B68)</f>
        <v>0.12384121701925363</v>
      </c>
      <c r="D68" s="10">
        <v>75648</v>
      </c>
      <c r="E68" s="11">
        <f>((F68-D68)/D68)</f>
        <v>0.06524957698815567</v>
      </c>
      <c r="F68" s="10">
        <v>80584</v>
      </c>
      <c r="G68" s="11">
        <f>((H68-F68)/F68)</f>
        <v>0.1077012806512459</v>
      </c>
      <c r="H68" s="10">
        <v>89263</v>
      </c>
      <c r="I68" s="11">
        <f>((J68-H68)/H68)</f>
        <v>0.04829548637173297</v>
      </c>
      <c r="J68" s="10">
        <v>93574</v>
      </c>
      <c r="K68" s="11"/>
      <c r="L68" s="10"/>
      <c r="M68" s="11"/>
      <c r="N68" s="10"/>
      <c r="O68" s="3"/>
      <c r="P68" s="10"/>
      <c r="Q68" s="3"/>
      <c r="R68" s="10"/>
      <c r="S68" s="3"/>
      <c r="T68" s="10"/>
      <c r="U68" s="3"/>
      <c r="V68" s="10"/>
    </row>
    <row r="69" spans="1:22" s="2" customFormat="1" ht="15" customHeight="1">
      <c r="A69" s="15" t="s">
        <v>1</v>
      </c>
      <c r="B69" s="12">
        <f>(B68/$B$90)</f>
        <v>0.020948424091061162</v>
      </c>
      <c r="C69" s="8"/>
      <c r="D69" s="12">
        <f>(D68/$D$90)</f>
        <v>0.02188876221781124</v>
      </c>
      <c r="E69" s="9"/>
      <c r="F69" s="12">
        <f>(F68/$F$90)</f>
        <v>0.021788840438599646</v>
      </c>
      <c r="G69" s="9"/>
      <c r="H69" s="12">
        <f>(H68/$H$90)</f>
        <v>0.022666514308930703</v>
      </c>
      <c r="I69" s="9"/>
      <c r="J69" s="12">
        <f>(J68/$J$90)</f>
        <v>0.022406493941861023</v>
      </c>
      <c r="K69" s="9"/>
      <c r="L69" s="12"/>
      <c r="M69" s="9"/>
      <c r="N69" s="12"/>
      <c r="O69" s="3"/>
      <c r="P69" s="12"/>
      <c r="Q69" s="3"/>
      <c r="R69" s="12"/>
      <c r="S69" s="3"/>
      <c r="T69" s="12"/>
      <c r="U69" s="3"/>
      <c r="V69" s="12"/>
    </row>
    <row r="70" spans="1:22" s="2" customFormat="1" ht="13.5" customHeight="1">
      <c r="A70" s="16" t="s">
        <v>39</v>
      </c>
      <c r="B70" s="10">
        <v>14191</v>
      </c>
      <c r="C70" s="4">
        <f>((D70-B70)/B70)</f>
        <v>0.07004439433443732</v>
      </c>
      <c r="D70" s="10">
        <v>15185</v>
      </c>
      <c r="E70" s="4">
        <f>((F70-D70)/D70)</f>
        <v>0.14455054329930853</v>
      </c>
      <c r="F70" s="10">
        <v>17380</v>
      </c>
      <c r="G70" s="4">
        <f>((H70-F70)/F70)</f>
        <v>0.11507479861910241</v>
      </c>
      <c r="H70" s="10">
        <v>19380</v>
      </c>
      <c r="I70" s="4">
        <f>((J70-H70)/H70)</f>
        <v>0.07146542827657379</v>
      </c>
      <c r="J70" s="10">
        <v>20765</v>
      </c>
      <c r="K70" s="4">
        <f>((L70-J70)/J70)</f>
        <v>0.09747170719961473</v>
      </c>
      <c r="L70" s="10">
        <v>22789</v>
      </c>
      <c r="M70" s="4">
        <f>((N70-L70)/L70)</f>
        <v>0.02448549738909123</v>
      </c>
      <c r="N70" s="10">
        <v>23347</v>
      </c>
      <c r="O70" s="11">
        <f>((P70-N70)/N70)</f>
        <v>0.038634514070330236</v>
      </c>
      <c r="P70" s="10">
        <v>24249</v>
      </c>
      <c r="Q70" s="11">
        <f>((R70-P70)/P70)</f>
        <v>0.034022021526660895</v>
      </c>
      <c r="R70" s="10">
        <v>25074</v>
      </c>
      <c r="S70" s="11">
        <f>((T70-R70)/R70)</f>
        <v>0.010688362447156418</v>
      </c>
      <c r="T70" s="10">
        <v>25342</v>
      </c>
      <c r="U70" s="11">
        <f>((V70-T70)/T70)</f>
        <v>-0.06656933154447163</v>
      </c>
      <c r="V70" s="10">
        <v>23655</v>
      </c>
    </row>
    <row r="71" spans="1:22" s="2" customFormat="1" ht="15" customHeight="1">
      <c r="A71" s="15" t="s">
        <v>1</v>
      </c>
      <c r="B71" s="12">
        <f>(B70/$B$90)</f>
        <v>0.004416435201394238</v>
      </c>
      <c r="C71" s="8"/>
      <c r="D71" s="12">
        <f>(D70/$D$90)</f>
        <v>0.004393782443388638</v>
      </c>
      <c r="E71" s="9"/>
      <c r="F71" s="12">
        <f>(F70/$F$90)</f>
        <v>0.004699320545305046</v>
      </c>
      <c r="G71" s="9"/>
      <c r="H71" s="12">
        <f>(H70/$H$90)</f>
        <v>0.004921154871638607</v>
      </c>
      <c r="I71" s="9"/>
      <c r="J71" s="12">
        <f>(J70/$J$90)</f>
        <v>0.004972223552511853</v>
      </c>
      <c r="K71" s="9"/>
      <c r="L71" s="12">
        <f>(L70/$L$90)</f>
        <v>0.005088038766349865</v>
      </c>
      <c r="M71" s="9"/>
      <c r="N71" s="12">
        <f>(N70/$N$90)</f>
        <v>0.0049621889997407</v>
      </c>
      <c r="O71" s="3"/>
      <c r="P71" s="12">
        <f>(P70/$P$90)</f>
        <v>0.004890951487626593</v>
      </c>
      <c r="Q71" s="3"/>
      <c r="R71" s="12">
        <f>(R70/$P$90)</f>
        <v>0.0050573515444244784</v>
      </c>
      <c r="S71" s="3"/>
      <c r="T71" s="12">
        <f>(T70/$T$90)</f>
        <v>0.004970174442493011</v>
      </c>
      <c r="U71" s="3"/>
      <c r="V71" s="12">
        <f>(V70/$V$90)</f>
        <v>0.00497794908497699</v>
      </c>
    </row>
    <row r="72" spans="1:22" s="2" customFormat="1" ht="15" customHeight="1">
      <c r="A72" s="15" t="s">
        <v>37</v>
      </c>
      <c r="B72" s="10">
        <v>31973</v>
      </c>
      <c r="C72" s="4">
        <f>((D72-B72)/B72)</f>
        <v>0.09986551152534952</v>
      </c>
      <c r="D72" s="10">
        <v>35166</v>
      </c>
      <c r="E72" s="4">
        <f>((F72-D72)/D72)</f>
        <v>0.09850423704714781</v>
      </c>
      <c r="F72" s="10">
        <v>38630</v>
      </c>
      <c r="G72" s="4">
        <f>((H72-F72)/F72)</f>
        <v>0.10944861506601088</v>
      </c>
      <c r="H72" s="10">
        <v>42858</v>
      </c>
      <c r="I72" s="4">
        <f>((J72-H72)/H72)</f>
        <v>0.09664473377199123</v>
      </c>
      <c r="J72" s="10">
        <v>47000</v>
      </c>
      <c r="K72" s="4">
        <f>((L72-J72)/J72)</f>
        <v>0.12080851063829787</v>
      </c>
      <c r="L72" s="10">
        <v>52678</v>
      </c>
      <c r="M72" s="4">
        <f>((N72-L72)/L72)</f>
        <v>0.008200766923573409</v>
      </c>
      <c r="N72" s="10">
        <v>53110</v>
      </c>
      <c r="O72" s="11">
        <f>((P72-N72)/N72)</f>
        <v>0.032988137827151195</v>
      </c>
      <c r="P72" s="10">
        <v>54862</v>
      </c>
      <c r="Q72" s="11">
        <f>((R72-P72)/P72)</f>
        <v>0.046243301374357476</v>
      </c>
      <c r="R72" s="10">
        <v>57399</v>
      </c>
      <c r="S72" s="11">
        <f>((T72-R72)/R72)</f>
        <v>-0.004669070889736755</v>
      </c>
      <c r="T72" s="10">
        <v>57131</v>
      </c>
      <c r="U72" s="11">
        <f>((V72-T72)/T72)</f>
        <v>-0.0947471600357074</v>
      </c>
      <c r="V72" s="10">
        <v>51718</v>
      </c>
    </row>
    <row r="73" spans="1:22" s="2" customFormat="1" ht="15" customHeight="1">
      <c r="A73" s="15" t="s">
        <v>1</v>
      </c>
      <c r="B73" s="12">
        <f>(B72/$P$90)</f>
        <v>0.006448859413331892</v>
      </c>
      <c r="C73" s="8"/>
      <c r="D73" s="12">
        <f>(D72/$P$90)</f>
        <v>0.007092878057399347</v>
      </c>
      <c r="E73" s="9"/>
      <c r="F73" s="12">
        <f>(F72/$P$90)</f>
        <v>0.007791556598911925</v>
      </c>
      <c r="G73" s="9"/>
      <c r="H73" s="12">
        <f>(H72/$P$90)</f>
        <v>0.008644331677871273</v>
      </c>
      <c r="I73" s="9"/>
      <c r="J73" s="12">
        <f>(J72/$P$90)</f>
        <v>0.009479760811515933</v>
      </c>
      <c r="K73" s="9"/>
      <c r="L73" s="12">
        <f>(L72/$P$90)</f>
        <v>0.010624996596362474</v>
      </c>
      <c r="M73" s="9"/>
      <c r="N73" s="12">
        <f>(N72/$P$90)</f>
        <v>0.010712129717013004</v>
      </c>
      <c r="O73" s="3"/>
      <c r="P73" s="12">
        <f>(P72/$P$90)</f>
        <v>0.01106550292854015</v>
      </c>
      <c r="Q73" s="3"/>
      <c r="R73" s="12">
        <f>(R72/$P$90)</f>
        <v>0.011577208315323469</v>
      </c>
      <c r="S73" s="3"/>
      <c r="T73" s="12">
        <f>(T72/$T$90)</f>
        <v>0.011204760321761037</v>
      </c>
      <c r="U73" s="3"/>
      <c r="V73" s="12">
        <f>(V72/$V$90)</f>
        <v>0.010883515991411538</v>
      </c>
    </row>
    <row r="74" spans="1:22" s="2" customFormat="1" ht="13.5" customHeight="1">
      <c r="A74" s="16" t="s">
        <v>10</v>
      </c>
      <c r="B74" s="10">
        <v>177708</v>
      </c>
      <c r="C74" s="11">
        <f>((D74-B74)/B74)</f>
        <v>0.11260607288360681</v>
      </c>
      <c r="D74" s="10">
        <v>197719</v>
      </c>
      <c r="E74" s="11">
        <f>((F74-D74)/D74)</f>
        <v>0.11451605561428087</v>
      </c>
      <c r="F74" s="10">
        <v>220361</v>
      </c>
      <c r="G74" s="11">
        <f>((H74-F74)/F74)</f>
        <v>0.08441148842127237</v>
      </c>
      <c r="H74" s="10">
        <v>238962</v>
      </c>
      <c r="I74" s="11">
        <f>((J74-H74)/H74)</f>
        <v>0.08715611687213867</v>
      </c>
      <c r="J74" s="10">
        <v>259789</v>
      </c>
      <c r="K74" s="11">
        <f>((L74-J74)/J74)</f>
        <v>0.066138289150041</v>
      </c>
      <c r="L74" s="10">
        <v>276971</v>
      </c>
      <c r="M74" s="11">
        <f>((N74-L74)/L74)</f>
        <v>0.059136155048723514</v>
      </c>
      <c r="N74" s="10">
        <v>293350</v>
      </c>
      <c r="O74" s="11">
        <f>((P74-N74)/N74)</f>
        <v>0.030744844042952104</v>
      </c>
      <c r="P74" s="10">
        <v>302369</v>
      </c>
      <c r="Q74" s="11">
        <f>((R74-P74)/P74)</f>
        <v>0.0310547708263744</v>
      </c>
      <c r="R74" s="10">
        <v>311759</v>
      </c>
      <c r="S74" s="11">
        <f>((T74-R74)/R74)</f>
        <v>-0.001744937596027701</v>
      </c>
      <c r="T74" s="10">
        <v>311215</v>
      </c>
      <c r="U74" s="11">
        <f>((V74-T74)/T74)</f>
        <v>-0.050106839323297396</v>
      </c>
      <c r="V74" s="10">
        <v>295621</v>
      </c>
    </row>
    <row r="75" spans="1:22" s="2" customFormat="1" ht="15" customHeight="1">
      <c r="A75" s="15" t="s">
        <v>1</v>
      </c>
      <c r="B75" s="12">
        <f>(B74/$B$90)</f>
        <v>0.055305184044067875</v>
      </c>
      <c r="C75" s="8"/>
      <c r="D75" s="12">
        <f>(D74/$D$90)</f>
        <v>0.057210027719746995</v>
      </c>
      <c r="E75" s="9"/>
      <c r="F75" s="12">
        <f>(F74/$F$90)</f>
        <v>0.05958267978618903</v>
      </c>
      <c r="G75" s="9"/>
      <c r="H75" s="12">
        <f>(H74/$H$90)</f>
        <v>0.06067951550239963</v>
      </c>
      <c r="I75" s="9"/>
      <c r="J75" s="12">
        <f>(J74/$J$90)</f>
        <v>0.0622070303146401</v>
      </c>
      <c r="K75" s="9"/>
      <c r="L75" s="12">
        <f>(L74/$L$90)</f>
        <v>0.06183857058908634</v>
      </c>
      <c r="M75" s="9"/>
      <c r="N75" s="12">
        <f>(N74/$N$90)</f>
        <v>0.062348830388226945</v>
      </c>
      <c r="O75" s="3"/>
      <c r="P75" s="12">
        <f>(P74/$P$90)</f>
        <v>0.06098693184717577</v>
      </c>
      <c r="Q75" s="3"/>
      <c r="R75" s="12">
        <f>(R74/$P$90)</f>
        <v>0.06288086703909353</v>
      </c>
      <c r="S75" s="3"/>
      <c r="T75" s="12">
        <f>(T74/$T$90)</f>
        <v>0.06103673108359491</v>
      </c>
      <c r="U75" s="3"/>
      <c r="V75" s="12">
        <f>(V74/$V$90)</f>
        <v>0.06221036932783693</v>
      </c>
    </row>
    <row r="76" spans="1:22" s="2" customFormat="1" ht="15" customHeight="1">
      <c r="A76" s="15" t="s">
        <v>26</v>
      </c>
      <c r="B76" s="12"/>
      <c r="C76" s="8"/>
      <c r="D76" s="12"/>
      <c r="E76" s="9"/>
      <c r="F76" s="12"/>
      <c r="G76" s="9"/>
      <c r="H76" s="12"/>
      <c r="I76" s="9"/>
      <c r="J76" s="12"/>
      <c r="K76" s="9"/>
      <c r="L76" s="12"/>
      <c r="M76" s="9"/>
      <c r="N76" s="10">
        <v>2842</v>
      </c>
      <c r="O76" s="11">
        <f>((P76-N76)/N76)</f>
        <v>1.0362420830401127</v>
      </c>
      <c r="P76" s="10">
        <v>5787</v>
      </c>
      <c r="Q76" s="11">
        <f>((R76-P76)/P76)</f>
        <v>0.6658026611370312</v>
      </c>
      <c r="R76" s="10">
        <v>9640</v>
      </c>
      <c r="S76" s="11">
        <f>((T76-R76)/R76)</f>
        <v>0.6311203319502074</v>
      </c>
      <c r="T76" s="10">
        <v>15724</v>
      </c>
      <c r="U76" s="11">
        <f>((V76-T76)/T76)</f>
        <v>0.27543881963876876</v>
      </c>
      <c r="V76" s="10">
        <v>20055</v>
      </c>
    </row>
    <row r="77" spans="1:22" s="2" customFormat="1" ht="15" customHeight="1">
      <c r="A77" s="15" t="s">
        <v>1</v>
      </c>
      <c r="B77" s="12"/>
      <c r="C77" s="8"/>
      <c r="D77" s="12"/>
      <c r="E77" s="9"/>
      <c r="F77" s="12"/>
      <c r="G77" s="9"/>
      <c r="H77" s="12"/>
      <c r="I77" s="9"/>
      <c r="J77" s="12"/>
      <c r="K77" s="9"/>
      <c r="L77" s="12"/>
      <c r="M77" s="9"/>
      <c r="N77" s="12">
        <f>(N76/$N$90)</f>
        <v>0.0006040408248281608</v>
      </c>
      <c r="O77" s="3"/>
      <c r="P77" s="12">
        <f>(P76/$P$90)</f>
        <v>0.001167220762047717</v>
      </c>
      <c r="Q77" s="3"/>
      <c r="R77" s="12">
        <f>(R76/$P$90)</f>
        <v>0.0019443594515534807</v>
      </c>
      <c r="S77" s="3"/>
      <c r="T77" s="12">
        <f>(T76/$T$90)</f>
        <v>0.0030838537974019454</v>
      </c>
      <c r="U77" s="3"/>
      <c r="V77" s="12">
        <f>(V76/$V$90)</f>
        <v>0.00422036647217136</v>
      </c>
    </row>
    <row r="78" spans="1:22" s="2" customFormat="1" ht="13.5" customHeight="1">
      <c r="A78" s="15" t="s">
        <v>23</v>
      </c>
      <c r="B78" s="12"/>
      <c r="C78" s="8"/>
      <c r="D78" s="12"/>
      <c r="E78" s="9"/>
      <c r="F78" s="12"/>
      <c r="G78" s="9"/>
      <c r="H78" s="12"/>
      <c r="I78" s="9"/>
      <c r="J78" s="12"/>
      <c r="K78" s="9"/>
      <c r="L78" s="10">
        <v>5288</v>
      </c>
      <c r="M78" s="11">
        <f>((N78-L78)/L78)</f>
        <v>1.327534039334342</v>
      </c>
      <c r="N78" s="10">
        <v>12308</v>
      </c>
      <c r="O78" s="11">
        <f>((P78-N78)/N78)</f>
        <v>0.6203282417939552</v>
      </c>
      <c r="P78" s="10">
        <v>19943</v>
      </c>
      <c r="Q78" s="11">
        <f>((R78-P78)/P78)</f>
        <v>0.5526249811964098</v>
      </c>
      <c r="R78" s="10">
        <v>30964</v>
      </c>
      <c r="S78" s="11">
        <f>((T78-R78)/R78)</f>
        <v>0.4029518150109805</v>
      </c>
      <c r="T78" s="10">
        <v>43441</v>
      </c>
      <c r="U78" s="11">
        <f>((V78-T78)/T78)</f>
        <v>0.20996293823807002</v>
      </c>
      <c r="V78" s="10">
        <v>52562</v>
      </c>
    </row>
    <row r="79" spans="1:22" s="2" customFormat="1" ht="15" customHeight="1">
      <c r="A79" s="15" t="s">
        <v>1</v>
      </c>
      <c r="B79" s="12"/>
      <c r="C79" s="8"/>
      <c r="D79" s="12"/>
      <c r="E79" s="9"/>
      <c r="F79" s="12"/>
      <c r="G79" s="9"/>
      <c r="H79" s="12"/>
      <c r="I79" s="9"/>
      <c r="J79" s="12"/>
      <c r="K79" s="9"/>
      <c r="L79" s="12">
        <f>(L78/$L$90)</f>
        <v>0.0011806375442739079</v>
      </c>
      <c r="M79" s="9"/>
      <c r="N79" s="12">
        <f>(N78/$N$90)</f>
        <v>0.002615951608720972</v>
      </c>
      <c r="O79" s="3"/>
      <c r="P79" s="12">
        <f>(P78/$P$90)</f>
        <v>0.004022444039660899</v>
      </c>
      <c r="Q79" s="3"/>
      <c r="R79" s="12">
        <f>(R78/$P$90)</f>
        <v>0.0062453471014421134</v>
      </c>
      <c r="S79" s="3"/>
      <c r="T79" s="12">
        <f>(T78/$T$90)</f>
        <v>0.00851982274312757</v>
      </c>
      <c r="U79" s="3"/>
      <c r="V79" s="12">
        <f>(V78/$V$90)</f>
        <v>0.011061127026191525</v>
      </c>
    </row>
    <row r="80" spans="1:22" s="2" customFormat="1" ht="13.5" customHeight="1">
      <c r="A80" s="16" t="s">
        <v>40</v>
      </c>
      <c r="B80" s="10">
        <v>118332</v>
      </c>
      <c r="C80" s="11">
        <f>((D80-B80)/B80)</f>
        <v>0.03881452185376737</v>
      </c>
      <c r="D80" s="10">
        <v>122925</v>
      </c>
      <c r="E80" s="11">
        <f>((F80-D80)/D80)</f>
        <v>0.05490339637990645</v>
      </c>
      <c r="F80" s="10">
        <v>129674</v>
      </c>
      <c r="G80" s="11">
        <f>((H80-F80)/F80)</f>
        <v>0.043069543624782144</v>
      </c>
      <c r="H80" s="10">
        <v>135259</v>
      </c>
      <c r="I80" s="11">
        <f>((J80-H80)/H80)</f>
        <v>0.0006062443164595332</v>
      </c>
      <c r="J80" s="10">
        <v>135341</v>
      </c>
      <c r="K80" s="11">
        <f>((L80-J80)/J80)</f>
        <v>0.06812421956391633</v>
      </c>
      <c r="L80" s="10">
        <v>144561</v>
      </c>
      <c r="M80" s="11">
        <f>((N80-L80)/L80)</f>
        <v>0.07399644440755114</v>
      </c>
      <c r="N80" s="10">
        <v>155258</v>
      </c>
      <c r="O80" s="11">
        <f>((P80-N80)/N80)</f>
        <v>0.0840471988560976</v>
      </c>
      <c r="P80" s="10">
        <v>168307</v>
      </c>
      <c r="Q80" s="11">
        <f>((R80-P80)/P80)</f>
        <v>0.07205879731680798</v>
      </c>
      <c r="R80" s="10">
        <v>180435</v>
      </c>
      <c r="S80" s="11">
        <f>((T80-R80)/R80)</f>
        <v>0.03712140105855294</v>
      </c>
      <c r="T80" s="10">
        <v>187133</v>
      </c>
      <c r="U80" s="11">
        <f>((V80-T80)/T80)</f>
        <v>-0.0969096845559041</v>
      </c>
      <c r="V80" s="10">
        <v>168998</v>
      </c>
    </row>
    <row r="81" spans="1:22" s="2" customFormat="1" ht="15" customHeight="1">
      <c r="A81" s="15" t="s">
        <v>1</v>
      </c>
      <c r="B81" s="12">
        <f>(B80/$B$90)</f>
        <v>0.0368265527624116</v>
      </c>
      <c r="C81" s="8"/>
      <c r="D81" s="12">
        <f>(D80/$D$90)</f>
        <v>0.03556837055341115</v>
      </c>
      <c r="E81" s="9"/>
      <c r="F81" s="12">
        <f>(F80/$F$90)</f>
        <v>0.03506212269228346</v>
      </c>
      <c r="G81" s="9"/>
      <c r="H81" s="12">
        <f>(H80/$H$90)</f>
        <v>0.03434625834793428</v>
      </c>
      <c r="I81" s="9"/>
      <c r="J81" s="12">
        <f>(J80/$J$90)</f>
        <v>0.032407691202528614</v>
      </c>
      <c r="K81" s="9"/>
      <c r="L81" s="12">
        <f>(L80/$L$90)</f>
        <v>0.032275745846781466</v>
      </c>
      <c r="M81" s="9"/>
      <c r="N81" s="12">
        <f>(N80/$N$90)</f>
        <v>0.032998652491615266</v>
      </c>
      <c r="O81" s="3"/>
      <c r="P81" s="12">
        <f>(P80/$P$90)</f>
        <v>0.033947023466038555</v>
      </c>
      <c r="Q81" s="3"/>
      <c r="R81" s="12">
        <f>(R80/$P$90)</f>
        <v>0.036393205149486754</v>
      </c>
      <c r="S81" s="3"/>
      <c r="T81" s="12">
        <f>(T80/$T$90)</f>
        <v>0.036701272746706835</v>
      </c>
      <c r="U81" s="3"/>
      <c r="V81" s="12">
        <f>(V80/$V$90)</f>
        <v>0.035563873999701595</v>
      </c>
    </row>
    <row r="82" spans="1:22" s="2" customFormat="1" ht="13.5" customHeight="1">
      <c r="A82" s="16" t="s">
        <v>41</v>
      </c>
      <c r="B82" s="10">
        <v>17136</v>
      </c>
      <c r="C82" s="11">
        <f>((D82-B82)/B82)</f>
        <v>0.05643090569561158</v>
      </c>
      <c r="D82" s="10">
        <v>18103</v>
      </c>
      <c r="E82" s="11">
        <f>((F82-D82)/D82)</f>
        <v>-0.010164061205325084</v>
      </c>
      <c r="F82" s="10">
        <v>17919</v>
      </c>
      <c r="G82" s="11">
        <f>((H82-F82)/F82)</f>
        <v>0.04832858976505385</v>
      </c>
      <c r="H82" s="10">
        <v>18785</v>
      </c>
      <c r="I82" s="11">
        <f>((J82-H82)/H82)</f>
        <v>0.07096087303699761</v>
      </c>
      <c r="J82" s="10">
        <v>20118</v>
      </c>
      <c r="K82" s="11">
        <f>((L82-J82)/J82)</f>
        <v>0.08136991748682772</v>
      </c>
      <c r="L82" s="10">
        <v>21755</v>
      </c>
      <c r="M82" s="11">
        <f>((N82-L82)/L82)</f>
        <v>0.10599862100666513</v>
      </c>
      <c r="N82" s="10">
        <v>24061</v>
      </c>
      <c r="O82" s="11">
        <f>((P82-N82)/N82)</f>
        <v>0.0736877104027264</v>
      </c>
      <c r="P82" s="10">
        <v>25834</v>
      </c>
      <c r="Q82" s="11">
        <f>((R82-P82)/P82)</f>
        <v>0.06259193311140358</v>
      </c>
      <c r="R82" s="10">
        <v>27451</v>
      </c>
      <c r="S82" s="11">
        <f>((T82-R82)/R82)</f>
        <v>0.06899566500309642</v>
      </c>
      <c r="T82" s="10">
        <v>29345</v>
      </c>
      <c r="U82" s="11">
        <f>((V82-T82)/T82)</f>
        <v>-0.17747486795024706</v>
      </c>
      <c r="V82" s="10">
        <v>24137</v>
      </c>
    </row>
    <row r="83" spans="1:22" s="2" customFormat="1" ht="15" customHeight="1">
      <c r="A83" s="15" t="s">
        <v>1</v>
      </c>
      <c r="B83" s="12">
        <f>(B82/$B$90)</f>
        <v>0.005332959876759331</v>
      </c>
      <c r="C83" s="8"/>
      <c r="D83" s="12">
        <f>(D82/$D$90)</f>
        <v>0.005238106260959138</v>
      </c>
      <c r="E83" s="9"/>
      <c r="F83" s="12">
        <f>(F82/$F$90)</f>
        <v>0.004845058967279697</v>
      </c>
      <c r="G83" s="9"/>
      <c r="H83" s="12">
        <f>(H82/$H$90)</f>
        <v>0.0047700667834742645</v>
      </c>
      <c r="I83" s="9"/>
      <c r="J83" s="12">
        <f>(J82/$J$90)</f>
        <v>0.004817298022125377</v>
      </c>
      <c r="K83" s="9"/>
      <c r="L83" s="12">
        <f>(L82/$L$90)</f>
        <v>0.004857180366051223</v>
      </c>
      <c r="M83" s="9"/>
      <c r="N83" s="12">
        <f>(N82/$N$90)</f>
        <v>0.005113943098589154</v>
      </c>
      <c r="O83" s="3"/>
      <c r="P83" s="12">
        <f>(P82/$P$90)</f>
        <v>0.005210641293717077</v>
      </c>
      <c r="Q83" s="3"/>
      <c r="R83" s="12">
        <f>(R82/$P$90)</f>
        <v>0.005536785405040934</v>
      </c>
      <c r="S83" s="3"/>
      <c r="T83" s="12">
        <f>(T82/$T$90)</f>
        <v>0.005755258819941496</v>
      </c>
      <c r="U83" s="3"/>
      <c r="V83" s="12">
        <f>(V82/$V$90)</f>
        <v>0.005079380979247076</v>
      </c>
    </row>
    <row r="84" spans="1:22" s="2" customFormat="1" ht="13.5" customHeight="1">
      <c r="A84" s="15" t="s">
        <v>11</v>
      </c>
      <c r="B84" s="10">
        <v>129899</v>
      </c>
      <c r="C84" s="11">
        <f>((D84-B84)/B84)</f>
        <v>0.10016243389094605</v>
      </c>
      <c r="D84" s="10">
        <v>142910</v>
      </c>
      <c r="E84" s="11">
        <f>((F84-D84)/D84)</f>
        <v>0.07661465257854594</v>
      </c>
      <c r="F84" s="10">
        <v>153859</v>
      </c>
      <c r="G84" s="11">
        <f>((H84-F84)/F84)</f>
        <v>0.1017100072143976</v>
      </c>
      <c r="H84" s="10">
        <v>169508</v>
      </c>
      <c r="I84" s="11">
        <f>((J84-H84)/H84)</f>
        <v>0.08651509073318074</v>
      </c>
      <c r="J84" s="10">
        <v>184173</v>
      </c>
      <c r="K84" s="11">
        <f>((L84-J84)/J84)</f>
        <v>0.061643129014567824</v>
      </c>
      <c r="L84" s="10">
        <v>195526</v>
      </c>
      <c r="M84" s="11">
        <f>((N84-L84)/L84)</f>
        <v>0.05644773585098657</v>
      </c>
      <c r="N84" s="10">
        <v>206563</v>
      </c>
      <c r="O84" s="11">
        <f>((P84-N84)/N84)</f>
        <v>0.04491123773376646</v>
      </c>
      <c r="P84" s="10">
        <v>215840</v>
      </c>
      <c r="Q84" s="11">
        <f>((R84-P84)/P84)</f>
        <v>0.030860822831727204</v>
      </c>
      <c r="R84" s="10">
        <v>222501</v>
      </c>
      <c r="S84" s="11">
        <f>((T84-R84)/R84)</f>
        <v>-0.01397297090799592</v>
      </c>
      <c r="T84" s="10">
        <v>219392</v>
      </c>
      <c r="U84" s="11">
        <f>((V84-T84)/T84)</f>
        <v>-0.14426688302217036</v>
      </c>
      <c r="V84" s="10">
        <v>187741</v>
      </c>
    </row>
    <row r="85" spans="1:22" s="2" customFormat="1" ht="15" customHeight="1">
      <c r="A85" s="15" t="s">
        <v>1</v>
      </c>
      <c r="B85" s="12">
        <f>(B84/$B$90)</f>
        <v>0.04042636292198648</v>
      </c>
      <c r="C85" s="8"/>
      <c r="D85" s="12">
        <f>(D84/$D$90)</f>
        <v>0.04135103384818375</v>
      </c>
      <c r="E85" s="9"/>
      <c r="F85" s="12">
        <f>(F84/$F$90)</f>
        <v>0.0416014246133538</v>
      </c>
      <c r="G85" s="9"/>
      <c r="H85" s="12">
        <f>(H84/$H$90)</f>
        <v>0.04304309184632183</v>
      </c>
      <c r="I85" s="9"/>
      <c r="J85" s="12">
        <f>(J84/$J$90)</f>
        <v>0.044100617786504474</v>
      </c>
      <c r="K85" s="9"/>
      <c r="L85" s="12">
        <f>(L84/$L$90)</f>
        <v>0.04365456438761349</v>
      </c>
      <c r="M85" s="9"/>
      <c r="N85" s="12">
        <f>(N84/$N$90)</f>
        <v>0.04390305591097093</v>
      </c>
      <c r="O85" s="3"/>
      <c r="P85" s="12">
        <f>(P84/$P$90)</f>
        <v>0.04353428879909785</v>
      </c>
      <c r="Q85" s="3"/>
      <c r="R85" s="12">
        <f>(R84/$P$90)</f>
        <v>0.044877792772832055</v>
      </c>
      <c r="S85" s="3"/>
      <c r="T85" s="12">
        <f>(T84/$T$90)</f>
        <v>0.043028036906614574</v>
      </c>
      <c r="U85" s="3"/>
      <c r="V85" s="12">
        <f>(V84/$V$90)</f>
        <v>0.039508143697428236</v>
      </c>
    </row>
    <row r="86" spans="1:22" s="2" customFormat="1" ht="13.5" customHeight="1">
      <c r="A86" s="16" t="s">
        <v>12</v>
      </c>
      <c r="B86" s="10">
        <v>387416</v>
      </c>
      <c r="C86" s="11">
        <f>((D86-B86)/B86)</f>
        <v>0.04819109174633985</v>
      </c>
      <c r="D86" s="10">
        <v>406086</v>
      </c>
      <c r="E86" s="11">
        <f>((F86-D86)/D86)</f>
        <v>0.05346158202942234</v>
      </c>
      <c r="F86" s="10">
        <v>427796</v>
      </c>
      <c r="G86" s="11">
        <f>((H86-F86)/F86)</f>
        <v>0.03528317235317768</v>
      </c>
      <c r="H86" s="10">
        <v>442890</v>
      </c>
      <c r="I86" s="11">
        <f>((J86-H86)/H86)</f>
        <v>0.04487796066743435</v>
      </c>
      <c r="J86" s="10">
        <v>462766</v>
      </c>
      <c r="K86" s="11">
        <f>((L86-J86)/J86)</f>
        <v>0.014960044601375209</v>
      </c>
      <c r="L86" s="10">
        <v>469689</v>
      </c>
      <c r="M86" s="11">
        <f>((N86-L86)/L86)</f>
        <v>0.04173399845429635</v>
      </c>
      <c r="N86" s="10">
        <v>489291</v>
      </c>
      <c r="O86" s="11">
        <f>((P86-N86)/N86)</f>
        <v>0.03272285817642262</v>
      </c>
      <c r="P86" s="10">
        <v>505302</v>
      </c>
      <c r="Q86" s="11">
        <f>((R86-P86)/P86)</f>
        <v>-0.007464842806875888</v>
      </c>
      <c r="R86" s="10">
        <v>501530</v>
      </c>
      <c r="S86" s="11">
        <f>((T86-R86)/R86)</f>
        <v>-0.009883755707534943</v>
      </c>
      <c r="T86" s="10">
        <v>496573</v>
      </c>
      <c r="U86" s="11">
        <f>((V86-T86)/T86)</f>
        <v>-0.048081550950212756</v>
      </c>
      <c r="V86" s="10">
        <v>472697</v>
      </c>
    </row>
    <row r="87" spans="1:22" s="2" customFormat="1" ht="15" customHeight="1">
      <c r="A87" s="15" t="s">
        <v>1</v>
      </c>
      <c r="B87" s="12">
        <f>(B86/$B$90)</f>
        <v>0.12056921006154253</v>
      </c>
      <c r="C87" s="8"/>
      <c r="D87" s="12">
        <f>(D86/$D$90)</f>
        <v>0.1175010561281474</v>
      </c>
      <c r="E87" s="9"/>
      <c r="F87" s="12">
        <f>(F86/$F$90)</f>
        <v>0.11567034131181343</v>
      </c>
      <c r="G87" s="9"/>
      <c r="H87" s="12">
        <f>(H86/$H$90)</f>
        <v>0.11246286280185877</v>
      </c>
      <c r="I87" s="9"/>
      <c r="J87" s="12">
        <f>(J86/$J$90)</f>
        <v>0.11081030601982664</v>
      </c>
      <c r="K87" s="9"/>
      <c r="L87" s="12">
        <f>(L86/$L$90)</f>
        <v>0.10486620036544393</v>
      </c>
      <c r="M87" s="9"/>
      <c r="N87" s="12">
        <f>(N86/$N$90)</f>
        <v>0.10399427840288375</v>
      </c>
      <c r="O87" s="3"/>
      <c r="P87" s="12">
        <f>(P86/$P$90)</f>
        <v>0.1019179169698005</v>
      </c>
      <c r="Q87" s="3"/>
      <c r="R87" s="12">
        <f>(R86/$P$90)</f>
        <v>0.10115711574041672</v>
      </c>
      <c r="S87" s="3"/>
      <c r="T87" s="12">
        <f>(T86/$T$90)</f>
        <v>0.09738988372788579</v>
      </c>
      <c r="U87" s="3"/>
      <c r="V87" s="12">
        <f>(V86/$V$90)</f>
        <v>0.0994741745348285</v>
      </c>
    </row>
    <row r="88" spans="1:22" s="2" customFormat="1" ht="13.5" customHeight="1">
      <c r="A88" s="15" t="s">
        <v>15</v>
      </c>
      <c r="B88" s="10">
        <v>167789</v>
      </c>
      <c r="C88" s="11">
        <f>((D88-B88)/B88)</f>
        <v>0.12294012122367974</v>
      </c>
      <c r="D88" s="10">
        <v>188417</v>
      </c>
      <c r="E88" s="11">
        <f>((F88-D88)/D88)</f>
        <v>0.11882155007244569</v>
      </c>
      <c r="F88" s="10">
        <v>210805</v>
      </c>
      <c r="G88" s="11">
        <f>((H88-F88)/F88)</f>
        <v>0.09156329309077109</v>
      </c>
      <c r="H88" s="10">
        <v>230107</v>
      </c>
      <c r="I88" s="11">
        <f>((J88-H88)/H88)</f>
        <v>0.06775978131912545</v>
      </c>
      <c r="J88" s="10">
        <v>245699</v>
      </c>
      <c r="K88" s="11">
        <f>((L88-J88)/J88)</f>
        <v>0.07980903463180558</v>
      </c>
      <c r="L88" s="10">
        <v>265308</v>
      </c>
      <c r="M88" s="11">
        <f>((N88-L88)/L88)</f>
        <v>0.0755461576733457</v>
      </c>
      <c r="N88" s="10">
        <v>285351</v>
      </c>
      <c r="O88" s="11">
        <f>((P88-N88)/N88)</f>
        <v>0.04599247943760491</v>
      </c>
      <c r="P88" s="10">
        <v>298475</v>
      </c>
      <c r="Q88" s="11">
        <f>((R88-P88)/P88)</f>
        <v>0.015974537230923864</v>
      </c>
      <c r="R88" s="10">
        <v>303243</v>
      </c>
      <c r="S88" s="11">
        <f>((T88-R88)/R88)</f>
        <v>0.03322088226273978</v>
      </c>
      <c r="T88" s="10">
        <v>313317</v>
      </c>
      <c r="U88" s="11">
        <f>((V88-T88)/T88)</f>
        <v>-0.0331134282531749</v>
      </c>
      <c r="V88" s="10">
        <v>302942</v>
      </c>
    </row>
    <row r="89" spans="1:22" s="2" customFormat="1" ht="15" customHeight="1">
      <c r="A89" s="15" t="s">
        <v>1</v>
      </c>
      <c r="B89" s="12">
        <f>(B88/$B$90)</f>
        <v>0.05221825424612344</v>
      </c>
      <c r="C89" s="8"/>
      <c r="D89" s="12">
        <f>(D88/$D$90)</f>
        <v>0.05451849236983582</v>
      </c>
      <c r="E89" s="9"/>
      <c r="F89" s="12">
        <f>(F88/$F$90)</f>
        <v>0.05699886464631935</v>
      </c>
      <c r="G89" s="9"/>
      <c r="H89" s="12">
        <f>(H88/$H$90)</f>
        <v>0.05843096924913029</v>
      </c>
      <c r="I89" s="9"/>
      <c r="J89" s="12">
        <f>(J88/$J$90)</f>
        <v>0.0588331497533643</v>
      </c>
      <c r="K89" s="9"/>
      <c r="L89" s="12">
        <f>(L88/$L$90)</f>
        <v>0.05923460393271974</v>
      </c>
      <c r="M89" s="9"/>
      <c r="N89" s="12">
        <f>(N88/$N$90)</f>
        <v>0.060648716891463936</v>
      </c>
      <c r="O89" s="3"/>
      <c r="P89" s="12">
        <f>(P88/$P$90)</f>
        <v>0.06020152357908975</v>
      </c>
      <c r="Q89" s="3"/>
      <c r="R89" s="12">
        <f>(R88/$P$90)</f>
        <v>0.061163215058862255</v>
      </c>
      <c r="S89" s="3"/>
      <c r="T89" s="12">
        <f>(T88/$T$90)</f>
        <v>0.061448983734455946</v>
      </c>
      <c r="U89" s="3"/>
      <c r="V89" s="12">
        <f>(V88/$V$90)</f>
        <v>0.06375099774682305</v>
      </c>
    </row>
    <row r="90" spans="1:22" s="2" customFormat="1" ht="28.5" customHeight="1">
      <c r="A90" s="16" t="s">
        <v>13</v>
      </c>
      <c r="B90" s="5">
        <v>3213225</v>
      </c>
      <c r="C90" s="11">
        <f>((D90-B90)/B90)</f>
        <v>0.0755611574041656</v>
      </c>
      <c r="D90" s="5">
        <v>3456020</v>
      </c>
      <c r="E90" s="11">
        <f>((F90-D90)/D90)</f>
        <v>0.07013472144258424</v>
      </c>
      <c r="F90" s="5">
        <v>3698407</v>
      </c>
      <c r="G90" s="11">
        <f>((H90-F90)/F90)</f>
        <v>0.06480979513612212</v>
      </c>
      <c r="H90" s="5">
        <v>3938100</v>
      </c>
      <c r="I90" s="11">
        <f>((J90-H90)/H90)</f>
        <v>0.06046062822173129</v>
      </c>
      <c r="J90" s="5">
        <v>4176200</v>
      </c>
      <c r="K90" s="11">
        <f>((L90-J90)/J90)</f>
        <v>0.07249078109285954</v>
      </c>
      <c r="L90" s="5">
        <v>4478936</v>
      </c>
      <c r="M90" s="11">
        <f>((N90-L90)/L90)</f>
        <v>0.05046823620609895</v>
      </c>
      <c r="N90" s="5">
        <f>(N3+N5+N7+N9+N11+N13+N15+N17+N19+N21+N25+N27+N29+N31+N33+N35+N37+N42+N44+N46+N48+N50+N52+N54+N58+N68+N70+N72+N74+N80+N82+N84+N86+N88+N64+N66+N76+N78+N23)</f>
        <v>4704980</v>
      </c>
      <c r="O90" s="11">
        <f>((P90-N90)/N90)</f>
        <v>0.05376239643951728</v>
      </c>
      <c r="P90" s="5">
        <f>(P3+P5+P7+P9+P11+P13+P15+P17+P19+P21+P25+P27+P29+P31+P33+P35+P37+P42+P44+P46+P48+P50+P52+P54+P58+P68+P70+P72+P74+P80+P82+P84+P86+P88+P64+P66+P76+P78+P23)</f>
        <v>4957931</v>
      </c>
      <c r="Q90" s="11">
        <f>((R90-P90)/P90)</f>
        <v>0.026703276023809126</v>
      </c>
      <c r="R90" s="5">
        <f>(R3+R5+R7+R9+R11+R13+R15+R17+R19+R21+R25+R27+R29+R31+R33+R35+R37+R42+R44+R46+R48+R50+R52+R54+R58+R68+R70+R72+R74+R80+R82+R84+R86+R88+R64+R66+R76+R78+R23)</f>
        <v>5090324</v>
      </c>
      <c r="S90" s="11">
        <f>((T90-R90)/R90)</f>
        <v>0.0016680667085238582</v>
      </c>
      <c r="T90" s="5">
        <f>(T3+T5+T7+T9+T11+T13+T15+T17+T19+T21+T25+T27+T29+T31+T33+T35+T37+T42+T44+T46+T48+T50+T52+T54+T58+T68+T70+T72+T74+T80+T82+T84+T86+T88+T64+T66+T76+T78+T23)</f>
        <v>5098815</v>
      </c>
      <c r="U90" s="11">
        <f>((V90-T90)/T90)</f>
        <v>-0.06802717886410863</v>
      </c>
      <c r="V90" s="5">
        <f>(V3+V5+V7+V9+V11+V13+V15+V17+V19+V21+V25+V27+V29+V31+V33+V35+V37+V42+V44+V46+V48+V50+V52+V54+V58+V68+V70+V72+V74+V80+V82+V84+V86+V88+V64+V66+V76+V78+V23)</f>
        <v>4751957</v>
      </c>
    </row>
    <row r="91" spans="1:20" s="2" customFormat="1" ht="13.5" customHeight="1">
      <c r="A91" s="21" t="s">
        <v>21</v>
      </c>
      <c r="B91" s="3"/>
      <c r="C91" s="3"/>
      <c r="D91" s="3"/>
      <c r="E91" s="3"/>
      <c r="F91" s="3"/>
      <c r="G91" s="3"/>
      <c r="H91" s="8"/>
      <c r="I91" s="8"/>
      <c r="J91" s="8"/>
      <c r="K91" s="9"/>
      <c r="L91" s="8"/>
      <c r="M91" s="9"/>
      <c r="N91" s="8"/>
      <c r="O91" s="9"/>
      <c r="P91" s="8"/>
      <c r="T91" s="8"/>
    </row>
    <row r="92" s="23" customFormat="1" ht="13.5" customHeight="1">
      <c r="A92" s="23" t="s">
        <v>52</v>
      </c>
    </row>
    <row r="93" s="23" customFormat="1" ht="12.75" customHeight="1">
      <c r="A93" s="23" t="s">
        <v>47</v>
      </c>
    </row>
    <row r="94" s="23" customFormat="1" ht="12.75" customHeight="1"/>
    <row r="95" s="23" customFormat="1" ht="12.75" customHeight="1"/>
    <row r="96" s="23" customFormat="1" ht="12.75" customHeight="1"/>
    <row r="97" s="23" customFormat="1" ht="12.75" customHeight="1"/>
    <row r="98" spans="1:20" s="2" customFormat="1" ht="12.75">
      <c r="A98" s="18"/>
      <c r="B98" s="3"/>
      <c r="C98" s="3"/>
      <c r="D98" s="3"/>
      <c r="E98" s="3"/>
      <c r="F98" s="3"/>
      <c r="G98" s="3"/>
      <c r="H98" s="8"/>
      <c r="I98" s="8"/>
      <c r="J98" s="8"/>
      <c r="K98" s="9"/>
      <c r="L98" s="8"/>
      <c r="M98" s="9"/>
      <c r="N98" s="8"/>
      <c r="O98" s="9"/>
      <c r="P98" s="8"/>
      <c r="T98" s="8"/>
    </row>
    <row r="99" spans="1:20" s="2" customFormat="1" ht="12.75">
      <c r="A99" s="18"/>
      <c r="B99" s="3"/>
      <c r="C99" s="3"/>
      <c r="D99" s="3"/>
      <c r="E99" s="3"/>
      <c r="F99" s="3"/>
      <c r="G99" s="3"/>
      <c r="H99" s="8"/>
      <c r="I99" s="8"/>
      <c r="J99" s="8"/>
      <c r="K99" s="9"/>
      <c r="L99" s="8"/>
      <c r="M99" s="9"/>
      <c r="N99" s="8"/>
      <c r="O99" s="9"/>
      <c r="P99" s="8"/>
      <c r="T99" s="8"/>
    </row>
    <row r="100" spans="1:20" s="2" customFormat="1" ht="12.75">
      <c r="A100" s="18"/>
      <c r="B100" s="3"/>
      <c r="C100" s="3"/>
      <c r="D100" s="3"/>
      <c r="E100" s="3"/>
      <c r="F100" s="3"/>
      <c r="G100" s="3"/>
      <c r="H100" s="8"/>
      <c r="I100" s="8"/>
      <c r="J100" s="8"/>
      <c r="K100" s="9"/>
      <c r="L100" s="8"/>
      <c r="M100" s="9"/>
      <c r="N100" s="8"/>
      <c r="O100" s="9"/>
      <c r="P100" s="8"/>
      <c r="T100" s="8"/>
    </row>
    <row r="101" spans="1:20" s="2" customFormat="1" ht="12.75">
      <c r="A101" s="18"/>
      <c r="B101" s="3"/>
      <c r="C101" s="3"/>
      <c r="D101" s="3"/>
      <c r="E101" s="3"/>
      <c r="F101" s="3"/>
      <c r="G101" s="3"/>
      <c r="H101" s="8"/>
      <c r="I101" s="8"/>
      <c r="J101" s="8"/>
      <c r="K101" s="9"/>
      <c r="L101" s="8"/>
      <c r="M101" s="9"/>
      <c r="N101" s="8"/>
      <c r="O101" s="9"/>
      <c r="P101" s="8"/>
      <c r="T101" s="8"/>
    </row>
    <row r="102" spans="1:20" s="2" customFormat="1" ht="12.75">
      <c r="A102" s="18"/>
      <c r="B102" s="3"/>
      <c r="C102" s="3"/>
      <c r="D102" s="3"/>
      <c r="E102" s="3"/>
      <c r="F102" s="3"/>
      <c r="G102" s="3"/>
      <c r="H102" s="8"/>
      <c r="I102" s="8"/>
      <c r="J102" s="8"/>
      <c r="K102" s="9"/>
      <c r="L102" s="8"/>
      <c r="M102" s="9"/>
      <c r="N102" s="8"/>
      <c r="O102" s="9"/>
      <c r="P102" s="8"/>
      <c r="T102" s="8"/>
    </row>
    <row r="103" spans="1:20" s="2" customFormat="1" ht="12.75">
      <c r="A103" s="18"/>
      <c r="B103" s="3"/>
      <c r="C103" s="3"/>
      <c r="D103" s="3"/>
      <c r="E103" s="3"/>
      <c r="F103" s="3"/>
      <c r="G103" s="3"/>
      <c r="H103" s="8"/>
      <c r="I103" s="8"/>
      <c r="J103" s="8"/>
      <c r="K103" s="9"/>
      <c r="L103" s="8"/>
      <c r="M103" s="9"/>
      <c r="N103" s="8"/>
      <c r="O103" s="9"/>
      <c r="P103" s="8"/>
      <c r="T103" s="8"/>
    </row>
    <row r="104" spans="1:20" s="2" customFormat="1" ht="12.75">
      <c r="A104" s="18"/>
      <c r="B104" s="3"/>
      <c r="C104" s="3"/>
      <c r="D104" s="3"/>
      <c r="E104" s="3"/>
      <c r="F104" s="3"/>
      <c r="G104" s="3"/>
      <c r="H104" s="8"/>
      <c r="I104" s="8"/>
      <c r="J104" s="8"/>
      <c r="K104" s="9"/>
      <c r="L104" s="8"/>
      <c r="M104" s="9"/>
      <c r="N104" s="8"/>
      <c r="O104" s="9"/>
      <c r="P104" s="8"/>
      <c r="T104" s="8"/>
    </row>
    <row r="105" spans="1:20" s="2" customFormat="1" ht="12.75">
      <c r="A105" s="18"/>
      <c r="B105" s="3"/>
      <c r="C105" s="3"/>
      <c r="D105" s="3"/>
      <c r="E105" s="3"/>
      <c r="F105" s="3"/>
      <c r="G105" s="3"/>
      <c r="H105" s="8"/>
      <c r="I105" s="8"/>
      <c r="J105" s="8"/>
      <c r="K105" s="9"/>
      <c r="L105" s="8"/>
      <c r="M105" s="9"/>
      <c r="N105" s="8"/>
      <c r="O105" s="9"/>
      <c r="P105" s="8"/>
      <c r="T105" s="8"/>
    </row>
    <row r="106" spans="1:20" s="2" customFormat="1" ht="12.75">
      <c r="A106" s="18"/>
      <c r="B106" s="3"/>
      <c r="C106" s="3"/>
      <c r="D106" s="3"/>
      <c r="E106" s="3"/>
      <c r="F106" s="3"/>
      <c r="G106" s="3"/>
      <c r="H106" s="8"/>
      <c r="I106" s="8"/>
      <c r="J106" s="8"/>
      <c r="K106" s="9"/>
      <c r="L106" s="8"/>
      <c r="M106" s="9"/>
      <c r="N106" s="8"/>
      <c r="O106" s="9"/>
      <c r="P106" s="8"/>
      <c r="T106" s="8"/>
    </row>
    <row r="107" spans="1:20" s="2" customFormat="1" ht="12.75">
      <c r="A107" s="18"/>
      <c r="B107" s="3"/>
      <c r="C107" s="3"/>
      <c r="D107" s="3"/>
      <c r="E107" s="3"/>
      <c r="F107" s="3"/>
      <c r="G107" s="3"/>
      <c r="H107" s="8"/>
      <c r="I107" s="8"/>
      <c r="J107" s="8"/>
      <c r="K107" s="9"/>
      <c r="L107" s="8"/>
      <c r="M107" s="9"/>
      <c r="N107" s="8"/>
      <c r="O107" s="9"/>
      <c r="P107" s="8"/>
      <c r="T107" s="8"/>
    </row>
    <row r="108" spans="1:20" s="2" customFormat="1" ht="12.75">
      <c r="A108" s="18"/>
      <c r="B108" s="3"/>
      <c r="C108" s="3"/>
      <c r="D108" s="3"/>
      <c r="E108" s="3"/>
      <c r="F108" s="3"/>
      <c r="G108" s="3"/>
      <c r="H108" s="8"/>
      <c r="I108" s="8"/>
      <c r="J108" s="8"/>
      <c r="K108" s="9"/>
      <c r="L108" s="8"/>
      <c r="M108" s="9"/>
      <c r="N108" s="8"/>
      <c r="O108" s="9"/>
      <c r="P108" s="8"/>
      <c r="T108" s="8"/>
    </row>
    <row r="109" spans="1:20" s="2" customFormat="1" ht="12.75">
      <c r="A109" s="18"/>
      <c r="B109" s="3"/>
      <c r="C109" s="3"/>
      <c r="D109" s="3"/>
      <c r="E109" s="3"/>
      <c r="F109" s="3"/>
      <c r="G109" s="3"/>
      <c r="H109" s="8"/>
      <c r="I109" s="8"/>
      <c r="J109" s="8"/>
      <c r="K109" s="9"/>
      <c r="L109" s="8"/>
      <c r="M109" s="9"/>
      <c r="N109" s="8"/>
      <c r="O109" s="9"/>
      <c r="P109" s="8"/>
      <c r="T109" s="8"/>
    </row>
    <row r="110" spans="1:20" s="2" customFormat="1" ht="12.75">
      <c r="A110" s="18"/>
      <c r="B110" s="3"/>
      <c r="C110" s="3"/>
      <c r="D110" s="3"/>
      <c r="E110" s="3"/>
      <c r="F110" s="3"/>
      <c r="G110" s="3"/>
      <c r="H110" s="8"/>
      <c r="I110" s="8"/>
      <c r="J110" s="8"/>
      <c r="K110" s="9"/>
      <c r="L110" s="8"/>
      <c r="M110" s="9"/>
      <c r="N110" s="8"/>
      <c r="O110" s="9"/>
      <c r="P110" s="8"/>
      <c r="T110" s="8"/>
    </row>
    <row r="111" spans="1:20" s="2" customFormat="1" ht="12.75">
      <c r="A111" s="18"/>
      <c r="B111" s="3"/>
      <c r="C111" s="3"/>
      <c r="D111" s="3"/>
      <c r="E111" s="3"/>
      <c r="F111" s="3"/>
      <c r="G111" s="3"/>
      <c r="H111" s="8"/>
      <c r="I111" s="8"/>
      <c r="J111" s="8"/>
      <c r="K111" s="9"/>
      <c r="L111" s="8"/>
      <c r="M111" s="9"/>
      <c r="N111" s="8"/>
      <c r="O111" s="9"/>
      <c r="P111" s="8"/>
      <c r="T111" s="8"/>
    </row>
    <row r="112" spans="1:20" s="2" customFormat="1" ht="12.75">
      <c r="A112" s="18"/>
      <c r="B112" s="3"/>
      <c r="C112" s="3"/>
      <c r="D112" s="3"/>
      <c r="E112" s="3"/>
      <c r="F112" s="3"/>
      <c r="G112" s="3"/>
      <c r="H112" s="8"/>
      <c r="I112" s="8"/>
      <c r="J112" s="8"/>
      <c r="K112" s="9"/>
      <c r="L112" s="8"/>
      <c r="M112" s="9"/>
      <c r="N112" s="8"/>
      <c r="O112" s="9"/>
      <c r="P112" s="8"/>
      <c r="T112" s="8"/>
    </row>
    <row r="113" spans="1:20" s="2" customFormat="1" ht="12.75">
      <c r="A113" s="18"/>
      <c r="B113" s="3"/>
      <c r="C113" s="3"/>
      <c r="D113" s="3"/>
      <c r="E113" s="3"/>
      <c r="F113" s="3"/>
      <c r="G113" s="3"/>
      <c r="H113" s="8"/>
      <c r="I113" s="8"/>
      <c r="J113" s="8"/>
      <c r="K113" s="9"/>
      <c r="L113" s="8"/>
      <c r="M113" s="9"/>
      <c r="N113" s="8"/>
      <c r="O113" s="9"/>
      <c r="P113" s="8"/>
      <c r="T113" s="8"/>
    </row>
    <row r="114" spans="1:20" s="2" customFormat="1" ht="12.75">
      <c r="A114" s="18"/>
      <c r="B114" s="3"/>
      <c r="C114" s="3"/>
      <c r="D114" s="3"/>
      <c r="E114" s="3"/>
      <c r="F114" s="3"/>
      <c r="G114" s="3"/>
      <c r="H114" s="8"/>
      <c r="I114" s="8"/>
      <c r="J114" s="8"/>
      <c r="K114" s="9"/>
      <c r="L114" s="8"/>
      <c r="M114" s="9"/>
      <c r="N114" s="8"/>
      <c r="O114" s="9"/>
      <c r="P114" s="8"/>
      <c r="T114" s="8"/>
    </row>
    <row r="115" spans="1:20" s="2" customFormat="1" ht="12.75">
      <c r="A115" s="18"/>
      <c r="B115" s="3"/>
      <c r="C115" s="3"/>
      <c r="D115" s="3"/>
      <c r="E115" s="3"/>
      <c r="F115" s="3"/>
      <c r="G115" s="3"/>
      <c r="H115" s="8"/>
      <c r="I115" s="8"/>
      <c r="J115" s="8"/>
      <c r="K115" s="9"/>
      <c r="L115" s="8"/>
      <c r="M115" s="9"/>
      <c r="N115" s="8"/>
      <c r="O115" s="9"/>
      <c r="P115" s="8"/>
      <c r="T115" s="8"/>
    </row>
    <row r="116" spans="1:20" s="2" customFormat="1" ht="12.75">
      <c r="A116" s="18"/>
      <c r="B116" s="3"/>
      <c r="C116" s="3"/>
      <c r="D116" s="3"/>
      <c r="E116" s="3"/>
      <c r="F116" s="3"/>
      <c r="G116" s="3"/>
      <c r="H116" s="8"/>
      <c r="I116" s="8"/>
      <c r="J116" s="8"/>
      <c r="K116" s="9"/>
      <c r="L116" s="8"/>
      <c r="M116" s="9"/>
      <c r="N116" s="8"/>
      <c r="O116" s="9"/>
      <c r="P116" s="8"/>
      <c r="T116" s="8"/>
    </row>
    <row r="117" spans="1:20" s="2" customFormat="1" ht="12.75">
      <c r="A117" s="18"/>
      <c r="B117" s="3"/>
      <c r="C117" s="3"/>
      <c r="D117" s="3"/>
      <c r="E117" s="3"/>
      <c r="F117" s="3"/>
      <c r="G117" s="3"/>
      <c r="H117" s="8"/>
      <c r="I117" s="8"/>
      <c r="J117" s="8"/>
      <c r="K117" s="9"/>
      <c r="L117" s="8"/>
      <c r="M117" s="9"/>
      <c r="N117" s="8"/>
      <c r="O117" s="9"/>
      <c r="P117" s="8"/>
      <c r="T117" s="8"/>
    </row>
    <row r="118" spans="1:20" s="2" customFormat="1" ht="12.75">
      <c r="A118" s="18"/>
      <c r="B118" s="3"/>
      <c r="C118" s="3"/>
      <c r="D118" s="3"/>
      <c r="E118" s="3"/>
      <c r="F118" s="3"/>
      <c r="G118" s="3"/>
      <c r="H118" s="8"/>
      <c r="I118" s="8"/>
      <c r="J118" s="8"/>
      <c r="K118" s="9"/>
      <c r="L118" s="8"/>
      <c r="M118" s="9"/>
      <c r="N118" s="8"/>
      <c r="O118" s="9"/>
      <c r="P118" s="8"/>
      <c r="T118" s="8"/>
    </row>
    <row r="119" spans="1:20" s="2" customFormat="1" ht="12.75">
      <c r="A119" s="18"/>
      <c r="B119" s="3"/>
      <c r="C119" s="3"/>
      <c r="D119" s="3"/>
      <c r="E119" s="3"/>
      <c r="F119" s="3"/>
      <c r="G119" s="3"/>
      <c r="H119" s="8"/>
      <c r="I119" s="8"/>
      <c r="J119" s="8"/>
      <c r="K119" s="9"/>
      <c r="L119" s="8"/>
      <c r="M119" s="9"/>
      <c r="N119" s="8"/>
      <c r="O119" s="9"/>
      <c r="P119" s="8"/>
      <c r="T119" s="8"/>
    </row>
    <row r="120" spans="1:20" s="2" customFormat="1" ht="12.75">
      <c r="A120" s="18"/>
      <c r="B120" s="3"/>
      <c r="C120" s="3"/>
      <c r="D120" s="3"/>
      <c r="E120" s="3"/>
      <c r="F120" s="3"/>
      <c r="G120" s="3"/>
      <c r="H120" s="8"/>
      <c r="I120" s="8"/>
      <c r="J120" s="8"/>
      <c r="K120" s="9"/>
      <c r="L120" s="8"/>
      <c r="M120" s="9"/>
      <c r="N120" s="8"/>
      <c r="O120" s="9"/>
      <c r="P120" s="8"/>
      <c r="T120" s="8"/>
    </row>
    <row r="121" spans="1:20" s="2" customFormat="1" ht="12.75">
      <c r="A121" s="18"/>
      <c r="B121" s="3"/>
      <c r="C121" s="3"/>
      <c r="D121" s="3"/>
      <c r="E121" s="3"/>
      <c r="F121" s="3"/>
      <c r="G121" s="3"/>
      <c r="H121" s="8"/>
      <c r="I121" s="8"/>
      <c r="J121" s="8"/>
      <c r="K121" s="9"/>
      <c r="L121" s="8"/>
      <c r="M121" s="9"/>
      <c r="N121" s="8"/>
      <c r="O121" s="9"/>
      <c r="P121" s="8"/>
      <c r="T121" s="8"/>
    </row>
    <row r="122" spans="1:20" s="2" customFormat="1" ht="12.75">
      <c r="A122" s="18"/>
      <c r="B122" s="3"/>
      <c r="C122" s="3"/>
      <c r="D122" s="3"/>
      <c r="E122" s="3"/>
      <c r="F122" s="3"/>
      <c r="G122" s="3"/>
      <c r="H122" s="8"/>
      <c r="I122" s="8"/>
      <c r="J122" s="8"/>
      <c r="K122" s="9"/>
      <c r="L122" s="8"/>
      <c r="M122" s="9"/>
      <c r="N122" s="8"/>
      <c r="O122" s="9"/>
      <c r="P122" s="8"/>
      <c r="T122" s="8"/>
    </row>
    <row r="123" spans="1:20" s="2" customFormat="1" ht="12.75">
      <c r="A123" s="18"/>
      <c r="B123" s="3"/>
      <c r="C123" s="3"/>
      <c r="D123" s="3"/>
      <c r="E123" s="3"/>
      <c r="F123" s="3"/>
      <c r="G123" s="3"/>
      <c r="H123" s="8"/>
      <c r="I123" s="8"/>
      <c r="J123" s="8"/>
      <c r="K123" s="9"/>
      <c r="L123" s="8"/>
      <c r="M123" s="9"/>
      <c r="N123" s="8"/>
      <c r="O123" s="9"/>
      <c r="P123" s="8"/>
      <c r="T123" s="8"/>
    </row>
    <row r="124" spans="1:20" s="2" customFormat="1" ht="12.75">
      <c r="A124" s="18"/>
      <c r="B124" s="3"/>
      <c r="C124" s="3"/>
      <c r="D124" s="3"/>
      <c r="E124" s="3"/>
      <c r="F124" s="3"/>
      <c r="G124" s="3"/>
      <c r="H124" s="8"/>
      <c r="I124" s="8"/>
      <c r="J124" s="8"/>
      <c r="K124" s="9"/>
      <c r="L124" s="8"/>
      <c r="M124" s="9"/>
      <c r="N124" s="8"/>
      <c r="O124" s="9"/>
      <c r="P124" s="8"/>
      <c r="T124" s="8"/>
    </row>
    <row r="125" spans="1:20" s="2" customFormat="1" ht="12.75">
      <c r="A125" s="18"/>
      <c r="B125" s="3"/>
      <c r="C125" s="3"/>
      <c r="D125" s="3"/>
      <c r="E125" s="3"/>
      <c r="F125" s="3"/>
      <c r="G125" s="3"/>
      <c r="H125" s="8"/>
      <c r="I125" s="8"/>
      <c r="J125" s="8"/>
      <c r="K125" s="9"/>
      <c r="L125" s="8"/>
      <c r="M125" s="9"/>
      <c r="N125" s="8"/>
      <c r="O125" s="9"/>
      <c r="P125" s="8"/>
      <c r="T125" s="8"/>
    </row>
    <row r="126" spans="1:20" s="2" customFormat="1" ht="12.75">
      <c r="A126" s="18"/>
      <c r="B126" s="3"/>
      <c r="C126" s="3"/>
      <c r="D126" s="3"/>
      <c r="E126" s="3"/>
      <c r="F126" s="3"/>
      <c r="G126" s="3"/>
      <c r="H126" s="8"/>
      <c r="I126" s="8"/>
      <c r="J126" s="8"/>
      <c r="K126" s="9"/>
      <c r="L126" s="8"/>
      <c r="M126" s="9"/>
      <c r="N126" s="8"/>
      <c r="O126" s="9"/>
      <c r="P126" s="8"/>
      <c r="T126" s="8"/>
    </row>
    <row r="127" spans="1:20" s="2" customFormat="1" ht="12.75">
      <c r="A127" s="18"/>
      <c r="B127" s="3"/>
      <c r="C127" s="3"/>
      <c r="D127" s="3"/>
      <c r="E127" s="3"/>
      <c r="F127" s="3"/>
      <c r="G127" s="3"/>
      <c r="H127" s="8"/>
      <c r="I127" s="8"/>
      <c r="J127" s="8"/>
      <c r="K127" s="9"/>
      <c r="L127" s="8"/>
      <c r="M127" s="9"/>
      <c r="N127" s="8"/>
      <c r="O127" s="9"/>
      <c r="P127" s="8"/>
      <c r="T127" s="8"/>
    </row>
    <row r="128" spans="1:20" s="2" customFormat="1" ht="12.75">
      <c r="A128" s="18"/>
      <c r="B128" s="3"/>
      <c r="C128" s="3"/>
      <c r="D128" s="3"/>
      <c r="E128" s="3"/>
      <c r="F128" s="3"/>
      <c r="G128" s="3"/>
      <c r="H128" s="8"/>
      <c r="I128" s="8"/>
      <c r="J128" s="8"/>
      <c r="K128" s="9"/>
      <c r="L128" s="8"/>
      <c r="M128" s="9"/>
      <c r="N128" s="8"/>
      <c r="O128" s="9"/>
      <c r="P128" s="8"/>
      <c r="T128" s="8"/>
    </row>
    <row r="129" spans="1:20" s="2" customFormat="1" ht="12.75">
      <c r="A129" s="18"/>
      <c r="B129" s="3"/>
      <c r="C129" s="3"/>
      <c r="D129" s="3"/>
      <c r="E129" s="3"/>
      <c r="F129" s="3"/>
      <c r="G129" s="3"/>
      <c r="H129" s="8"/>
      <c r="I129" s="8"/>
      <c r="J129" s="8"/>
      <c r="K129" s="9"/>
      <c r="L129" s="8"/>
      <c r="M129" s="9"/>
      <c r="N129" s="8"/>
      <c r="O129" s="9"/>
      <c r="P129" s="8"/>
      <c r="T129" s="8"/>
    </row>
    <row r="130" spans="1:20" s="2" customFormat="1" ht="12.75">
      <c r="A130" s="18"/>
      <c r="B130" s="3"/>
      <c r="C130" s="3"/>
      <c r="D130" s="3"/>
      <c r="E130" s="3"/>
      <c r="F130" s="3"/>
      <c r="G130" s="3"/>
      <c r="H130" s="8"/>
      <c r="I130" s="8"/>
      <c r="J130" s="8"/>
      <c r="K130" s="9"/>
      <c r="L130" s="8"/>
      <c r="M130" s="9"/>
      <c r="N130" s="8"/>
      <c r="O130" s="9"/>
      <c r="P130" s="8"/>
      <c r="T130" s="8"/>
    </row>
    <row r="131" spans="1:20" s="2" customFormat="1" ht="12.75">
      <c r="A131" s="18"/>
      <c r="B131" s="3"/>
      <c r="C131" s="3"/>
      <c r="D131" s="3"/>
      <c r="E131" s="3"/>
      <c r="F131" s="3"/>
      <c r="G131" s="3"/>
      <c r="H131" s="8"/>
      <c r="I131" s="8"/>
      <c r="J131" s="8"/>
      <c r="K131" s="9"/>
      <c r="L131" s="8"/>
      <c r="M131" s="9"/>
      <c r="N131" s="8"/>
      <c r="O131" s="9"/>
      <c r="P131" s="8"/>
      <c r="T131" s="8"/>
    </row>
    <row r="132" spans="1:20" s="2" customFormat="1" ht="12.75">
      <c r="A132" s="18"/>
      <c r="B132" s="3"/>
      <c r="C132" s="3"/>
      <c r="D132" s="3"/>
      <c r="E132" s="3"/>
      <c r="F132" s="3"/>
      <c r="G132" s="3"/>
      <c r="H132" s="8"/>
      <c r="I132" s="8"/>
      <c r="J132" s="8"/>
      <c r="K132" s="9"/>
      <c r="L132" s="8"/>
      <c r="M132" s="9"/>
      <c r="N132" s="8"/>
      <c r="O132" s="9"/>
      <c r="P132" s="8"/>
      <c r="T132" s="8"/>
    </row>
    <row r="133" spans="1:20" s="2" customFormat="1" ht="12.75">
      <c r="A133" s="18"/>
      <c r="B133" s="3"/>
      <c r="C133" s="3"/>
      <c r="D133" s="3"/>
      <c r="E133" s="3"/>
      <c r="F133" s="3"/>
      <c r="G133" s="3"/>
      <c r="H133" s="8"/>
      <c r="I133" s="8"/>
      <c r="J133" s="8"/>
      <c r="K133" s="9"/>
      <c r="L133" s="8"/>
      <c r="M133" s="9"/>
      <c r="N133" s="8"/>
      <c r="O133" s="9"/>
      <c r="P133" s="8"/>
      <c r="T133" s="8"/>
    </row>
    <row r="134" spans="1:20" s="2" customFormat="1" ht="12.75">
      <c r="A134" s="18"/>
      <c r="B134" s="3"/>
      <c r="C134" s="3"/>
      <c r="D134" s="3"/>
      <c r="E134" s="3"/>
      <c r="F134" s="3"/>
      <c r="G134" s="3"/>
      <c r="H134" s="8"/>
      <c r="I134" s="8"/>
      <c r="J134" s="8"/>
      <c r="K134" s="9"/>
      <c r="L134" s="8"/>
      <c r="M134" s="9"/>
      <c r="N134" s="8"/>
      <c r="O134" s="9"/>
      <c r="P134" s="8"/>
      <c r="T134" s="8"/>
    </row>
    <row r="135" spans="1:20" s="2" customFormat="1" ht="12.75">
      <c r="A135" s="18"/>
      <c r="B135" s="3"/>
      <c r="C135" s="3"/>
      <c r="D135" s="3"/>
      <c r="E135" s="3"/>
      <c r="F135" s="3"/>
      <c r="G135" s="3"/>
      <c r="H135" s="8"/>
      <c r="I135" s="8"/>
      <c r="J135" s="8"/>
      <c r="K135" s="9"/>
      <c r="L135" s="8"/>
      <c r="M135" s="9"/>
      <c r="N135" s="8"/>
      <c r="O135" s="9"/>
      <c r="P135" s="8"/>
      <c r="T135" s="8"/>
    </row>
    <row r="136" spans="1:20" s="2" customFormat="1" ht="12.75">
      <c r="A136" s="18"/>
      <c r="B136" s="3"/>
      <c r="C136" s="3"/>
      <c r="D136" s="3"/>
      <c r="E136" s="3"/>
      <c r="F136" s="3"/>
      <c r="G136" s="3"/>
      <c r="H136" s="8"/>
      <c r="I136" s="8"/>
      <c r="J136" s="8"/>
      <c r="K136" s="9"/>
      <c r="L136" s="8"/>
      <c r="M136" s="9"/>
      <c r="N136" s="8"/>
      <c r="O136" s="9"/>
      <c r="P136" s="8"/>
      <c r="T136" s="8"/>
    </row>
    <row r="137" spans="1:20" s="2" customFormat="1" ht="12.75">
      <c r="A137" s="18"/>
      <c r="B137" s="3"/>
      <c r="C137" s="3"/>
      <c r="D137" s="3"/>
      <c r="E137" s="3"/>
      <c r="F137" s="3"/>
      <c r="G137" s="3"/>
      <c r="H137" s="8"/>
      <c r="I137" s="8"/>
      <c r="J137" s="8"/>
      <c r="K137" s="9"/>
      <c r="L137" s="8"/>
      <c r="M137" s="9"/>
      <c r="N137" s="8"/>
      <c r="O137" s="9"/>
      <c r="P137" s="8"/>
      <c r="T137" s="8"/>
    </row>
    <row r="138" spans="1:20" s="2" customFormat="1" ht="12.75">
      <c r="A138" s="18"/>
      <c r="B138" s="3"/>
      <c r="C138" s="3"/>
      <c r="D138" s="3"/>
      <c r="E138" s="3"/>
      <c r="F138" s="3"/>
      <c r="G138" s="3"/>
      <c r="H138" s="8"/>
      <c r="I138" s="8"/>
      <c r="J138" s="8"/>
      <c r="K138" s="9"/>
      <c r="L138" s="8"/>
      <c r="M138" s="9"/>
      <c r="N138" s="8"/>
      <c r="O138" s="9"/>
      <c r="P138" s="8"/>
      <c r="T138" s="8"/>
    </row>
    <row r="139" spans="1:20" s="2" customFormat="1" ht="12.75">
      <c r="A139" s="18"/>
      <c r="B139" s="3"/>
      <c r="C139" s="3"/>
      <c r="D139" s="3"/>
      <c r="E139" s="3"/>
      <c r="F139" s="3"/>
      <c r="G139" s="3"/>
      <c r="H139" s="8"/>
      <c r="I139" s="8"/>
      <c r="J139" s="8"/>
      <c r="K139" s="9"/>
      <c r="L139" s="8"/>
      <c r="M139" s="9"/>
      <c r="N139" s="8"/>
      <c r="O139" s="9"/>
      <c r="P139" s="8"/>
      <c r="T139" s="8"/>
    </row>
    <row r="140" spans="1:20" s="2" customFormat="1" ht="12.75">
      <c r="A140" s="18"/>
      <c r="B140" s="3"/>
      <c r="C140" s="3"/>
      <c r="D140" s="3"/>
      <c r="E140" s="3"/>
      <c r="F140" s="3"/>
      <c r="G140" s="3"/>
      <c r="H140" s="8"/>
      <c r="I140" s="8"/>
      <c r="J140" s="8"/>
      <c r="K140" s="9"/>
      <c r="L140" s="8"/>
      <c r="M140" s="9"/>
      <c r="N140" s="8"/>
      <c r="O140" s="9"/>
      <c r="P140" s="8"/>
      <c r="T140" s="8"/>
    </row>
    <row r="141" spans="1:20" s="2" customFormat="1" ht="12.75">
      <c r="A141" s="18"/>
      <c r="B141" s="3"/>
      <c r="C141" s="3"/>
      <c r="D141" s="3"/>
      <c r="E141" s="3"/>
      <c r="F141" s="3"/>
      <c r="G141" s="3"/>
      <c r="H141" s="8"/>
      <c r="I141" s="8"/>
      <c r="J141" s="8"/>
      <c r="K141" s="9"/>
      <c r="L141" s="8"/>
      <c r="M141" s="9"/>
      <c r="N141" s="8"/>
      <c r="O141" s="9"/>
      <c r="P141" s="8"/>
      <c r="T141" s="8"/>
    </row>
    <row r="142" spans="1:20" s="2" customFormat="1" ht="12.75">
      <c r="A142" s="18"/>
      <c r="B142" s="3"/>
      <c r="C142" s="3"/>
      <c r="D142" s="3"/>
      <c r="E142" s="3"/>
      <c r="F142" s="3"/>
      <c r="G142" s="3"/>
      <c r="H142" s="8"/>
      <c r="I142" s="8"/>
      <c r="J142" s="8"/>
      <c r="K142" s="9"/>
      <c r="L142" s="8"/>
      <c r="M142" s="9"/>
      <c r="N142" s="8"/>
      <c r="O142" s="9"/>
      <c r="P142" s="8"/>
      <c r="T142" s="8"/>
    </row>
    <row r="143" spans="1:20" s="2" customFormat="1" ht="12.75">
      <c r="A143" s="18"/>
      <c r="B143" s="3"/>
      <c r="C143" s="3"/>
      <c r="D143" s="3"/>
      <c r="E143" s="3"/>
      <c r="F143" s="3"/>
      <c r="G143" s="3"/>
      <c r="H143" s="8"/>
      <c r="I143" s="8"/>
      <c r="J143" s="8"/>
      <c r="K143" s="9"/>
      <c r="L143" s="8"/>
      <c r="M143" s="9"/>
      <c r="N143" s="8"/>
      <c r="O143" s="9"/>
      <c r="P143" s="8"/>
      <c r="T143" s="8"/>
    </row>
    <row r="144" spans="1:20" s="2" customFormat="1" ht="12.75">
      <c r="A144" s="18"/>
      <c r="B144" s="3"/>
      <c r="C144" s="3"/>
      <c r="D144" s="3"/>
      <c r="E144" s="3"/>
      <c r="F144" s="3"/>
      <c r="G144" s="3"/>
      <c r="H144" s="8"/>
      <c r="I144" s="8"/>
      <c r="J144" s="8"/>
      <c r="K144" s="9"/>
      <c r="L144" s="8"/>
      <c r="M144" s="9"/>
      <c r="N144" s="8"/>
      <c r="O144" s="9"/>
      <c r="P144" s="8"/>
      <c r="T144" s="8"/>
    </row>
    <row r="145" spans="1:20" s="2" customFormat="1" ht="12.75">
      <c r="A145" s="18"/>
      <c r="B145" s="3"/>
      <c r="C145" s="3"/>
      <c r="D145" s="3"/>
      <c r="E145" s="3"/>
      <c r="F145" s="3"/>
      <c r="G145" s="3"/>
      <c r="H145" s="8"/>
      <c r="I145" s="8"/>
      <c r="J145" s="8"/>
      <c r="K145" s="9"/>
      <c r="L145" s="8"/>
      <c r="M145" s="9"/>
      <c r="N145" s="8"/>
      <c r="O145" s="9"/>
      <c r="P145" s="8"/>
      <c r="T145" s="8"/>
    </row>
    <row r="146" spans="1:20" s="2" customFormat="1" ht="12.75">
      <c r="A146" s="18"/>
      <c r="B146" s="3"/>
      <c r="C146" s="3"/>
      <c r="D146" s="3"/>
      <c r="E146" s="3"/>
      <c r="F146" s="3"/>
      <c r="G146" s="3"/>
      <c r="H146" s="8"/>
      <c r="I146" s="8"/>
      <c r="J146" s="8"/>
      <c r="K146" s="9"/>
      <c r="L146" s="8"/>
      <c r="M146" s="9"/>
      <c r="N146" s="8"/>
      <c r="O146" s="9"/>
      <c r="P146" s="8"/>
      <c r="T146" s="8"/>
    </row>
    <row r="147" spans="1:20" s="2" customFormat="1" ht="12.75">
      <c r="A147" s="18"/>
      <c r="B147" s="3"/>
      <c r="C147" s="3"/>
      <c r="D147" s="3"/>
      <c r="E147" s="3"/>
      <c r="F147" s="3"/>
      <c r="G147" s="3"/>
      <c r="H147" s="8"/>
      <c r="I147" s="8"/>
      <c r="J147" s="8"/>
      <c r="K147" s="9"/>
      <c r="L147" s="8"/>
      <c r="M147" s="9"/>
      <c r="N147" s="8"/>
      <c r="O147" s="9"/>
      <c r="P147" s="8"/>
      <c r="T147" s="8"/>
    </row>
    <row r="148" spans="1:20" s="2" customFormat="1" ht="12.75">
      <c r="A148" s="18"/>
      <c r="B148" s="3"/>
      <c r="C148" s="3"/>
      <c r="D148" s="3"/>
      <c r="E148" s="3"/>
      <c r="F148" s="3"/>
      <c r="G148" s="3"/>
      <c r="H148" s="8"/>
      <c r="I148" s="8"/>
      <c r="J148" s="8"/>
      <c r="K148" s="9"/>
      <c r="L148" s="8"/>
      <c r="M148" s="9"/>
      <c r="N148" s="8"/>
      <c r="O148" s="9"/>
      <c r="P148" s="8"/>
      <c r="T148" s="8"/>
    </row>
    <row r="149" spans="1:20" s="2" customFormat="1" ht="12.75">
      <c r="A149" s="18"/>
      <c r="B149" s="3"/>
      <c r="C149" s="3"/>
      <c r="D149" s="3"/>
      <c r="E149" s="3"/>
      <c r="F149" s="3"/>
      <c r="G149" s="3"/>
      <c r="H149" s="8"/>
      <c r="I149" s="8"/>
      <c r="J149" s="8"/>
      <c r="K149" s="9"/>
      <c r="L149" s="8"/>
      <c r="M149" s="9"/>
      <c r="N149" s="8"/>
      <c r="O149" s="9"/>
      <c r="P149" s="8"/>
      <c r="T149" s="8"/>
    </row>
    <row r="150" spans="1:20" s="2" customFormat="1" ht="12.75">
      <c r="A150" s="18"/>
      <c r="B150" s="3"/>
      <c r="C150" s="3"/>
      <c r="D150" s="3"/>
      <c r="E150" s="3"/>
      <c r="F150" s="3"/>
      <c r="G150" s="3"/>
      <c r="H150" s="8"/>
      <c r="I150" s="8"/>
      <c r="J150" s="8"/>
      <c r="K150" s="9"/>
      <c r="L150" s="8"/>
      <c r="M150" s="9"/>
      <c r="N150" s="8"/>
      <c r="O150" s="9"/>
      <c r="P150" s="8"/>
      <c r="T150" s="8"/>
    </row>
    <row r="151" spans="1:20" s="2" customFormat="1" ht="12.75">
      <c r="A151" s="18"/>
      <c r="B151" s="3"/>
      <c r="C151" s="3"/>
      <c r="D151" s="3"/>
      <c r="E151" s="3"/>
      <c r="F151" s="3"/>
      <c r="G151" s="3"/>
      <c r="H151" s="8"/>
      <c r="I151" s="8"/>
      <c r="J151" s="8"/>
      <c r="K151" s="9"/>
      <c r="L151" s="8"/>
      <c r="M151" s="9"/>
      <c r="N151" s="8"/>
      <c r="O151" s="9"/>
      <c r="P151" s="8"/>
      <c r="T151" s="8"/>
    </row>
    <row r="152" spans="1:20" s="2" customFormat="1" ht="12.75">
      <c r="A152" s="18"/>
      <c r="B152" s="3"/>
      <c r="C152" s="3"/>
      <c r="D152" s="3"/>
      <c r="E152" s="3"/>
      <c r="F152" s="3"/>
      <c r="G152" s="3"/>
      <c r="H152" s="8"/>
      <c r="I152" s="8"/>
      <c r="J152" s="8"/>
      <c r="K152" s="9"/>
      <c r="L152" s="8"/>
      <c r="M152" s="9"/>
      <c r="N152" s="8"/>
      <c r="O152" s="9"/>
      <c r="P152" s="8"/>
      <c r="T152" s="8"/>
    </row>
    <row r="153" spans="1:20" s="2" customFormat="1" ht="12.75">
      <c r="A153" s="18"/>
      <c r="B153" s="3"/>
      <c r="C153" s="3"/>
      <c r="D153" s="3"/>
      <c r="E153" s="3"/>
      <c r="F153" s="3"/>
      <c r="G153" s="3"/>
      <c r="H153" s="8"/>
      <c r="I153" s="8"/>
      <c r="J153" s="8"/>
      <c r="K153" s="9"/>
      <c r="L153" s="8"/>
      <c r="M153" s="9"/>
      <c r="N153" s="8"/>
      <c r="O153" s="9"/>
      <c r="P153" s="8"/>
      <c r="T153" s="8"/>
    </row>
    <row r="154" spans="1:20" s="2" customFormat="1" ht="12.75">
      <c r="A154" s="18"/>
      <c r="B154" s="3"/>
      <c r="C154" s="3"/>
      <c r="D154" s="3"/>
      <c r="E154" s="3"/>
      <c r="F154" s="3"/>
      <c r="G154" s="3"/>
      <c r="H154" s="8"/>
      <c r="I154" s="8"/>
      <c r="J154" s="8"/>
      <c r="K154" s="9"/>
      <c r="L154" s="8"/>
      <c r="M154" s="9"/>
      <c r="N154" s="8"/>
      <c r="O154" s="9"/>
      <c r="P154" s="8"/>
      <c r="T154" s="8"/>
    </row>
    <row r="155" spans="1:20" s="2" customFormat="1" ht="12.75">
      <c r="A155" s="18"/>
      <c r="B155" s="3"/>
      <c r="C155" s="3"/>
      <c r="D155" s="3"/>
      <c r="E155" s="3"/>
      <c r="F155" s="3"/>
      <c r="G155" s="3"/>
      <c r="H155" s="8"/>
      <c r="I155" s="8"/>
      <c r="J155" s="8"/>
      <c r="K155" s="9"/>
      <c r="L155" s="8"/>
      <c r="M155" s="9"/>
      <c r="N155" s="8"/>
      <c r="O155" s="9"/>
      <c r="P155" s="8"/>
      <c r="T155" s="8"/>
    </row>
    <row r="156" spans="1:20" s="2" customFormat="1" ht="12.75">
      <c r="A156" s="18"/>
      <c r="B156" s="3"/>
      <c r="C156" s="3"/>
      <c r="D156" s="3"/>
      <c r="E156" s="3"/>
      <c r="F156" s="3"/>
      <c r="G156" s="3"/>
      <c r="H156" s="8"/>
      <c r="I156" s="8"/>
      <c r="J156" s="8"/>
      <c r="K156" s="9"/>
      <c r="L156" s="8"/>
      <c r="M156" s="9"/>
      <c r="N156" s="8"/>
      <c r="O156" s="9"/>
      <c r="P156" s="8"/>
      <c r="T156" s="8"/>
    </row>
    <row r="157" spans="1:20" s="2" customFormat="1" ht="12.75">
      <c r="A157" s="18"/>
      <c r="B157" s="3"/>
      <c r="C157" s="3"/>
      <c r="D157" s="3"/>
      <c r="E157" s="3"/>
      <c r="F157" s="3"/>
      <c r="G157" s="3"/>
      <c r="H157" s="8"/>
      <c r="I157" s="8"/>
      <c r="J157" s="8"/>
      <c r="K157" s="9"/>
      <c r="L157" s="8"/>
      <c r="M157" s="9"/>
      <c r="N157" s="8"/>
      <c r="O157" s="9"/>
      <c r="P157" s="8"/>
      <c r="T157" s="8"/>
    </row>
    <row r="158" spans="1:20" s="2" customFormat="1" ht="12.75">
      <c r="A158" s="18"/>
      <c r="B158" s="3"/>
      <c r="C158" s="3"/>
      <c r="D158" s="3"/>
      <c r="E158" s="3"/>
      <c r="F158" s="3"/>
      <c r="G158" s="3"/>
      <c r="H158" s="8"/>
      <c r="I158" s="8"/>
      <c r="J158" s="8"/>
      <c r="K158" s="9"/>
      <c r="L158" s="8"/>
      <c r="M158" s="9"/>
      <c r="N158" s="8"/>
      <c r="O158" s="9"/>
      <c r="P158" s="8"/>
      <c r="T158" s="8"/>
    </row>
    <row r="159" spans="1:20" s="2" customFormat="1" ht="12.75">
      <c r="A159" s="18"/>
      <c r="B159" s="3"/>
      <c r="C159" s="3"/>
      <c r="D159" s="3"/>
      <c r="E159" s="3"/>
      <c r="F159" s="3"/>
      <c r="G159" s="3"/>
      <c r="H159" s="8"/>
      <c r="I159" s="8"/>
      <c r="J159" s="8"/>
      <c r="K159" s="9"/>
      <c r="L159" s="8"/>
      <c r="M159" s="9"/>
      <c r="N159" s="8"/>
      <c r="O159" s="9"/>
      <c r="P159" s="8"/>
      <c r="T159" s="8"/>
    </row>
    <row r="160" spans="1:20" s="2" customFormat="1" ht="12.75">
      <c r="A160" s="18"/>
      <c r="B160" s="3"/>
      <c r="C160" s="3"/>
      <c r="D160" s="3"/>
      <c r="E160" s="3"/>
      <c r="F160" s="3"/>
      <c r="G160" s="3"/>
      <c r="H160" s="8"/>
      <c r="I160" s="8"/>
      <c r="J160" s="8"/>
      <c r="K160" s="9"/>
      <c r="L160" s="8"/>
      <c r="M160" s="9"/>
      <c r="N160" s="8"/>
      <c r="O160" s="9"/>
      <c r="P160" s="8"/>
      <c r="T160" s="8"/>
    </row>
    <row r="161" spans="1:20" s="2" customFormat="1" ht="12.75">
      <c r="A161" s="18"/>
      <c r="B161" s="3"/>
      <c r="C161" s="3"/>
      <c r="D161" s="3"/>
      <c r="E161" s="3"/>
      <c r="F161" s="3"/>
      <c r="G161" s="3"/>
      <c r="H161" s="8"/>
      <c r="I161" s="8"/>
      <c r="J161" s="8"/>
      <c r="K161" s="9"/>
      <c r="L161" s="8"/>
      <c r="M161" s="9"/>
      <c r="N161" s="8"/>
      <c r="O161" s="9"/>
      <c r="P161" s="8"/>
      <c r="T161" s="8"/>
    </row>
    <row r="162" spans="1:20" s="2" customFormat="1" ht="12.75">
      <c r="A162" s="18"/>
      <c r="B162" s="3"/>
      <c r="C162" s="3"/>
      <c r="D162" s="3"/>
      <c r="E162" s="3"/>
      <c r="F162" s="3"/>
      <c r="G162" s="3"/>
      <c r="H162" s="8"/>
      <c r="I162" s="8"/>
      <c r="J162" s="8"/>
      <c r="K162" s="9"/>
      <c r="L162" s="8"/>
      <c r="M162" s="9"/>
      <c r="N162" s="8"/>
      <c r="O162" s="9"/>
      <c r="P162" s="8"/>
      <c r="T162" s="8"/>
    </row>
    <row r="163" spans="1:20" s="2" customFormat="1" ht="12.75">
      <c r="A163" s="18"/>
      <c r="B163" s="3"/>
      <c r="C163" s="3"/>
      <c r="D163" s="3"/>
      <c r="E163" s="3"/>
      <c r="F163" s="3"/>
      <c r="G163" s="3"/>
      <c r="H163" s="8"/>
      <c r="I163" s="8"/>
      <c r="J163" s="8"/>
      <c r="K163" s="9"/>
      <c r="L163" s="8"/>
      <c r="M163" s="9"/>
      <c r="N163" s="8"/>
      <c r="O163" s="9"/>
      <c r="P163" s="8"/>
      <c r="T163" s="8"/>
    </row>
    <row r="164" spans="1:20" s="2" customFormat="1" ht="12.75">
      <c r="A164" s="18"/>
      <c r="B164" s="3"/>
      <c r="C164" s="3"/>
      <c r="D164" s="3"/>
      <c r="E164" s="3"/>
      <c r="F164" s="3"/>
      <c r="G164" s="3"/>
      <c r="H164" s="8"/>
      <c r="I164" s="8"/>
      <c r="J164" s="8"/>
      <c r="K164" s="9"/>
      <c r="L164" s="8"/>
      <c r="M164" s="9"/>
      <c r="N164" s="8"/>
      <c r="O164" s="9"/>
      <c r="P164" s="8"/>
      <c r="T164" s="8"/>
    </row>
    <row r="165" spans="1:20" s="2" customFormat="1" ht="12.75">
      <c r="A165" s="18"/>
      <c r="B165" s="3"/>
      <c r="C165" s="3"/>
      <c r="D165" s="3"/>
      <c r="E165" s="3"/>
      <c r="F165" s="3"/>
      <c r="G165" s="3"/>
      <c r="H165" s="8"/>
      <c r="I165" s="8"/>
      <c r="J165" s="8"/>
      <c r="K165" s="9"/>
      <c r="L165" s="8"/>
      <c r="M165" s="9"/>
      <c r="N165" s="8"/>
      <c r="O165" s="9"/>
      <c r="P165" s="8"/>
      <c r="T165" s="8"/>
    </row>
    <row r="166" spans="1:20" s="2" customFormat="1" ht="12.75">
      <c r="A166" s="18"/>
      <c r="B166" s="3"/>
      <c r="C166" s="3"/>
      <c r="D166" s="3"/>
      <c r="E166" s="3"/>
      <c r="F166" s="3"/>
      <c r="G166" s="3"/>
      <c r="H166" s="8"/>
      <c r="I166" s="8"/>
      <c r="J166" s="8"/>
      <c r="K166" s="9"/>
      <c r="L166" s="8"/>
      <c r="M166" s="9"/>
      <c r="N166" s="8"/>
      <c r="O166" s="9"/>
      <c r="P166" s="8"/>
      <c r="T166" s="8"/>
    </row>
    <row r="167" spans="1:20" s="2" customFormat="1" ht="12.75">
      <c r="A167" s="18"/>
      <c r="B167" s="3"/>
      <c r="C167" s="3"/>
      <c r="D167" s="3"/>
      <c r="E167" s="3"/>
      <c r="F167" s="3"/>
      <c r="G167" s="3"/>
      <c r="H167" s="8"/>
      <c r="I167" s="8"/>
      <c r="J167" s="8"/>
      <c r="K167" s="9"/>
      <c r="L167" s="8"/>
      <c r="M167" s="9"/>
      <c r="N167" s="8"/>
      <c r="O167" s="9"/>
      <c r="P167" s="8"/>
      <c r="T167" s="8"/>
    </row>
    <row r="168" spans="1:20" s="2" customFormat="1" ht="12.75">
      <c r="A168" s="18"/>
      <c r="B168" s="3"/>
      <c r="C168" s="3"/>
      <c r="D168" s="3"/>
      <c r="E168" s="3"/>
      <c r="F168" s="3"/>
      <c r="G168" s="3"/>
      <c r="H168" s="8"/>
      <c r="I168" s="8"/>
      <c r="J168" s="8"/>
      <c r="K168" s="9"/>
      <c r="L168" s="8"/>
      <c r="M168" s="9"/>
      <c r="N168" s="8"/>
      <c r="O168" s="9"/>
      <c r="P168" s="8"/>
      <c r="T168" s="8"/>
    </row>
    <row r="169" spans="1:20" s="2" customFormat="1" ht="12.75">
      <c r="A169" s="18"/>
      <c r="B169" s="3"/>
      <c r="C169" s="3"/>
      <c r="D169" s="3"/>
      <c r="E169" s="3"/>
      <c r="F169" s="3"/>
      <c r="G169" s="3"/>
      <c r="H169" s="8"/>
      <c r="I169" s="8"/>
      <c r="J169" s="8"/>
      <c r="K169" s="9"/>
      <c r="L169" s="8"/>
      <c r="M169" s="9"/>
      <c r="N169" s="8"/>
      <c r="O169" s="9"/>
      <c r="P169" s="8"/>
      <c r="T169" s="8"/>
    </row>
    <row r="170" spans="1:20" s="2" customFormat="1" ht="12.75">
      <c r="A170" s="18"/>
      <c r="B170" s="3"/>
      <c r="C170" s="3"/>
      <c r="D170" s="3"/>
      <c r="E170" s="3"/>
      <c r="F170" s="3"/>
      <c r="G170" s="3"/>
      <c r="H170" s="8"/>
      <c r="I170" s="8"/>
      <c r="J170" s="8"/>
      <c r="K170" s="9"/>
      <c r="L170" s="8"/>
      <c r="M170" s="9"/>
      <c r="N170" s="8"/>
      <c r="O170" s="9"/>
      <c r="P170" s="8"/>
      <c r="T170" s="8"/>
    </row>
    <row r="171" spans="1:20" s="2" customFormat="1" ht="12.75">
      <c r="A171" s="18"/>
      <c r="B171" s="3"/>
      <c r="C171" s="3"/>
      <c r="D171" s="3"/>
      <c r="E171" s="3"/>
      <c r="F171" s="3"/>
      <c r="G171" s="3"/>
      <c r="H171" s="8"/>
      <c r="I171" s="8"/>
      <c r="J171" s="8"/>
      <c r="K171" s="9"/>
      <c r="L171" s="8"/>
      <c r="M171" s="9"/>
      <c r="N171" s="8"/>
      <c r="O171" s="9"/>
      <c r="P171" s="8"/>
      <c r="T171" s="8"/>
    </row>
    <row r="172" spans="1:20" s="2" customFormat="1" ht="12.75">
      <c r="A172" s="18"/>
      <c r="B172" s="3"/>
      <c r="C172" s="3"/>
      <c r="D172" s="3"/>
      <c r="E172" s="3"/>
      <c r="F172" s="3"/>
      <c r="G172" s="3"/>
      <c r="H172" s="8"/>
      <c r="I172" s="8"/>
      <c r="J172" s="8"/>
      <c r="K172" s="9"/>
      <c r="L172" s="8"/>
      <c r="M172" s="9"/>
      <c r="N172" s="8"/>
      <c r="O172" s="9"/>
      <c r="P172" s="8"/>
      <c r="T172" s="8"/>
    </row>
    <row r="173" spans="1:20" s="2" customFormat="1" ht="12.75">
      <c r="A173" s="18"/>
      <c r="B173" s="3"/>
      <c r="C173" s="3"/>
      <c r="D173" s="3"/>
      <c r="E173" s="3"/>
      <c r="F173" s="3"/>
      <c r="G173" s="3"/>
      <c r="H173" s="8"/>
      <c r="I173" s="8"/>
      <c r="J173" s="8"/>
      <c r="K173" s="9"/>
      <c r="L173" s="8"/>
      <c r="M173" s="9"/>
      <c r="N173" s="8"/>
      <c r="O173" s="9"/>
      <c r="P173" s="8"/>
      <c r="T173" s="8"/>
    </row>
    <row r="174" spans="1:20" s="2" customFormat="1" ht="12.75">
      <c r="A174" s="18"/>
      <c r="B174" s="3"/>
      <c r="C174" s="3"/>
      <c r="D174" s="3"/>
      <c r="E174" s="3"/>
      <c r="F174" s="3"/>
      <c r="G174" s="3"/>
      <c r="H174" s="8"/>
      <c r="I174" s="8"/>
      <c r="J174" s="8"/>
      <c r="K174" s="9"/>
      <c r="L174" s="8"/>
      <c r="M174" s="9"/>
      <c r="N174" s="8"/>
      <c r="O174" s="9"/>
      <c r="P174" s="8"/>
      <c r="T174" s="8"/>
    </row>
    <row r="175" spans="1:20" s="2" customFormat="1" ht="12.75">
      <c r="A175" s="18"/>
      <c r="B175" s="3"/>
      <c r="C175" s="3"/>
      <c r="D175" s="3"/>
      <c r="E175" s="3"/>
      <c r="F175" s="3"/>
      <c r="G175" s="3"/>
      <c r="H175" s="8"/>
      <c r="I175" s="8"/>
      <c r="J175" s="8"/>
      <c r="K175" s="9"/>
      <c r="L175" s="8"/>
      <c r="M175" s="9"/>
      <c r="N175" s="8"/>
      <c r="O175" s="9"/>
      <c r="P175" s="8"/>
      <c r="T175" s="8"/>
    </row>
    <row r="176" spans="1:20" s="2" customFormat="1" ht="12.75">
      <c r="A176" s="18"/>
      <c r="B176" s="3"/>
      <c r="C176" s="3"/>
      <c r="D176" s="3"/>
      <c r="E176" s="3"/>
      <c r="F176" s="3"/>
      <c r="G176" s="3"/>
      <c r="H176" s="8"/>
      <c r="I176" s="8"/>
      <c r="J176" s="8"/>
      <c r="K176" s="9"/>
      <c r="L176" s="8"/>
      <c r="M176" s="9"/>
      <c r="N176" s="8"/>
      <c r="O176" s="9"/>
      <c r="P176" s="8"/>
      <c r="T176" s="8"/>
    </row>
    <row r="177" spans="1:20" s="2" customFormat="1" ht="12.75">
      <c r="A177" s="18"/>
      <c r="B177" s="3"/>
      <c r="C177" s="3"/>
      <c r="D177" s="3"/>
      <c r="E177" s="3"/>
      <c r="F177" s="3"/>
      <c r="G177" s="3"/>
      <c r="H177" s="8"/>
      <c r="I177" s="8"/>
      <c r="J177" s="8"/>
      <c r="K177" s="9"/>
      <c r="L177" s="8"/>
      <c r="M177" s="9"/>
      <c r="N177" s="8"/>
      <c r="O177" s="9"/>
      <c r="P177" s="8"/>
      <c r="T177" s="8"/>
    </row>
    <row r="178" spans="1:20" s="2" customFormat="1" ht="12.75">
      <c r="A178" s="18"/>
      <c r="B178" s="3"/>
      <c r="C178" s="3"/>
      <c r="D178" s="3"/>
      <c r="E178" s="3"/>
      <c r="F178" s="3"/>
      <c r="G178" s="3"/>
      <c r="H178" s="8"/>
      <c r="I178" s="8"/>
      <c r="J178" s="8"/>
      <c r="K178" s="9"/>
      <c r="L178" s="8"/>
      <c r="M178" s="9"/>
      <c r="N178" s="8"/>
      <c r="O178" s="9"/>
      <c r="P178" s="8"/>
      <c r="T178" s="8"/>
    </row>
    <row r="179" spans="1:20" s="2" customFormat="1" ht="12.75">
      <c r="A179" s="18"/>
      <c r="B179" s="3"/>
      <c r="C179" s="3"/>
      <c r="D179" s="3"/>
      <c r="E179" s="3"/>
      <c r="F179" s="3"/>
      <c r="G179" s="3"/>
      <c r="H179" s="8"/>
      <c r="I179" s="8"/>
      <c r="J179" s="8"/>
      <c r="K179" s="9"/>
      <c r="L179" s="8"/>
      <c r="M179" s="9"/>
      <c r="N179" s="8"/>
      <c r="O179" s="9"/>
      <c r="P179" s="8"/>
      <c r="T179" s="8"/>
    </row>
    <row r="180" spans="1:20" s="2" customFormat="1" ht="12.75">
      <c r="A180" s="18"/>
      <c r="B180" s="3"/>
      <c r="C180" s="3"/>
      <c r="D180" s="3"/>
      <c r="E180" s="3"/>
      <c r="F180" s="3"/>
      <c r="G180" s="3"/>
      <c r="H180" s="8"/>
      <c r="I180" s="8"/>
      <c r="J180" s="8"/>
      <c r="K180" s="9"/>
      <c r="L180" s="8"/>
      <c r="M180" s="9"/>
      <c r="N180" s="8"/>
      <c r="O180" s="9"/>
      <c r="P180" s="8"/>
      <c r="T180" s="8"/>
    </row>
    <row r="181" spans="1:20" s="2" customFormat="1" ht="12.75">
      <c r="A181" s="18"/>
      <c r="B181" s="3"/>
      <c r="C181" s="3"/>
      <c r="D181" s="3"/>
      <c r="E181" s="3"/>
      <c r="F181" s="3"/>
      <c r="G181" s="3"/>
      <c r="H181" s="8"/>
      <c r="I181" s="8"/>
      <c r="J181" s="8"/>
      <c r="K181" s="9"/>
      <c r="L181" s="8"/>
      <c r="M181" s="9"/>
      <c r="N181" s="8"/>
      <c r="O181" s="9"/>
      <c r="P181" s="8"/>
      <c r="T181" s="8"/>
    </row>
    <row r="182" spans="1:20" s="2" customFormat="1" ht="12.75">
      <c r="A182" s="18"/>
      <c r="B182" s="3"/>
      <c r="C182" s="3"/>
      <c r="D182" s="3"/>
      <c r="E182" s="3"/>
      <c r="F182" s="3"/>
      <c r="G182" s="3"/>
      <c r="H182" s="8"/>
      <c r="I182" s="8"/>
      <c r="J182" s="8"/>
      <c r="K182" s="9"/>
      <c r="L182" s="8"/>
      <c r="M182" s="9"/>
      <c r="N182" s="8"/>
      <c r="O182" s="9"/>
      <c r="P182" s="8"/>
      <c r="T182" s="8"/>
    </row>
    <row r="183" spans="1:20" s="2" customFormat="1" ht="12.75">
      <c r="A183" s="18"/>
      <c r="B183" s="3"/>
      <c r="C183" s="3"/>
      <c r="D183" s="3"/>
      <c r="E183" s="3"/>
      <c r="F183" s="3"/>
      <c r="G183" s="3"/>
      <c r="H183" s="8"/>
      <c r="I183" s="8"/>
      <c r="J183" s="8"/>
      <c r="K183" s="9"/>
      <c r="L183" s="8"/>
      <c r="M183" s="9"/>
      <c r="N183" s="8"/>
      <c r="O183" s="9"/>
      <c r="P183" s="8"/>
      <c r="T183" s="8"/>
    </row>
    <row r="184" spans="1:20" s="2" customFormat="1" ht="12.75">
      <c r="A184" s="18"/>
      <c r="B184" s="3"/>
      <c r="C184" s="3"/>
      <c r="D184" s="3"/>
      <c r="E184" s="3"/>
      <c r="F184" s="3"/>
      <c r="G184" s="3"/>
      <c r="H184" s="8"/>
      <c r="I184" s="8"/>
      <c r="J184" s="8"/>
      <c r="K184" s="9"/>
      <c r="L184" s="8"/>
      <c r="M184" s="9"/>
      <c r="N184" s="8"/>
      <c r="O184" s="9"/>
      <c r="P184" s="8"/>
      <c r="T184" s="8"/>
    </row>
    <row r="185" spans="1:20" s="2" customFormat="1" ht="12.75">
      <c r="A185" s="18"/>
      <c r="B185" s="3"/>
      <c r="C185" s="3"/>
      <c r="D185" s="3"/>
      <c r="E185" s="3"/>
      <c r="F185" s="3"/>
      <c r="G185" s="3"/>
      <c r="H185" s="8"/>
      <c r="I185" s="8"/>
      <c r="J185" s="8"/>
      <c r="K185" s="9"/>
      <c r="L185" s="8"/>
      <c r="M185" s="9"/>
      <c r="N185" s="8"/>
      <c r="O185" s="9"/>
      <c r="P185" s="8"/>
      <c r="T185" s="8"/>
    </row>
    <row r="186" spans="1:20" s="2" customFormat="1" ht="12.75">
      <c r="A186" s="18"/>
      <c r="B186" s="3"/>
      <c r="C186" s="3"/>
      <c r="D186" s="3"/>
      <c r="E186" s="3"/>
      <c r="F186" s="3"/>
      <c r="G186" s="3"/>
      <c r="H186" s="8"/>
      <c r="I186" s="8"/>
      <c r="J186" s="8"/>
      <c r="K186" s="9"/>
      <c r="L186" s="8"/>
      <c r="M186" s="9"/>
      <c r="N186" s="8"/>
      <c r="O186" s="9"/>
      <c r="P186" s="8"/>
      <c r="T186" s="8"/>
    </row>
    <row r="187" spans="1:20" s="2" customFormat="1" ht="12.75">
      <c r="A187" s="18"/>
      <c r="B187" s="3"/>
      <c r="C187" s="3"/>
      <c r="D187" s="3"/>
      <c r="E187" s="3"/>
      <c r="F187" s="3"/>
      <c r="G187" s="3"/>
      <c r="H187" s="8"/>
      <c r="I187" s="8"/>
      <c r="J187" s="8"/>
      <c r="K187" s="9"/>
      <c r="L187" s="8"/>
      <c r="M187" s="9"/>
      <c r="N187" s="8"/>
      <c r="O187" s="9"/>
      <c r="P187" s="8"/>
      <c r="T187" s="8"/>
    </row>
    <row r="188" spans="1:20" s="2" customFormat="1" ht="12.75">
      <c r="A188" s="18"/>
      <c r="B188" s="3"/>
      <c r="C188" s="3"/>
      <c r="D188" s="3"/>
      <c r="E188" s="3"/>
      <c r="F188" s="3"/>
      <c r="G188" s="3"/>
      <c r="H188" s="8"/>
      <c r="I188" s="8"/>
      <c r="J188" s="8"/>
      <c r="K188" s="9"/>
      <c r="L188" s="8"/>
      <c r="M188" s="9"/>
      <c r="N188" s="8"/>
      <c r="O188" s="9"/>
      <c r="P188" s="8"/>
      <c r="T188" s="8"/>
    </row>
    <row r="189" spans="1:20" s="2" customFormat="1" ht="12.75">
      <c r="A189" s="18"/>
      <c r="B189" s="3"/>
      <c r="C189" s="3"/>
      <c r="D189" s="3"/>
      <c r="E189" s="3"/>
      <c r="F189" s="3"/>
      <c r="G189" s="3"/>
      <c r="H189" s="8"/>
      <c r="I189" s="8"/>
      <c r="J189" s="8"/>
      <c r="K189" s="9"/>
      <c r="L189" s="8"/>
      <c r="M189" s="9"/>
      <c r="N189" s="8"/>
      <c r="O189" s="9"/>
      <c r="P189" s="8"/>
      <c r="T189" s="8"/>
    </row>
    <row r="190" spans="1:20" s="2" customFormat="1" ht="12.75">
      <c r="A190" s="18"/>
      <c r="B190" s="3"/>
      <c r="C190" s="3"/>
      <c r="D190" s="3"/>
      <c r="E190" s="3"/>
      <c r="F190" s="3"/>
      <c r="G190" s="3"/>
      <c r="H190" s="8"/>
      <c r="I190" s="8"/>
      <c r="J190" s="8"/>
      <c r="K190" s="9"/>
      <c r="L190" s="8"/>
      <c r="M190" s="9"/>
      <c r="N190" s="8"/>
      <c r="O190" s="9"/>
      <c r="P190" s="8"/>
      <c r="T190" s="8"/>
    </row>
    <row r="191" spans="1:20" s="2" customFormat="1" ht="12.75">
      <c r="A191" s="18"/>
      <c r="B191" s="3"/>
      <c r="C191" s="3"/>
      <c r="D191" s="3"/>
      <c r="E191" s="3"/>
      <c r="F191" s="3"/>
      <c r="G191" s="3"/>
      <c r="H191" s="8"/>
      <c r="I191" s="8"/>
      <c r="J191" s="8"/>
      <c r="K191" s="9"/>
      <c r="L191" s="8"/>
      <c r="M191" s="9"/>
      <c r="N191" s="8"/>
      <c r="O191" s="9"/>
      <c r="P191" s="8"/>
      <c r="T191" s="8"/>
    </row>
    <row r="192" spans="1:20" s="2" customFormat="1" ht="12.75">
      <c r="A192" s="18"/>
      <c r="B192" s="3"/>
      <c r="C192" s="3"/>
      <c r="D192" s="3"/>
      <c r="E192" s="3"/>
      <c r="F192" s="3"/>
      <c r="G192" s="3"/>
      <c r="H192" s="8"/>
      <c r="I192" s="8"/>
      <c r="J192" s="8"/>
      <c r="K192" s="9"/>
      <c r="L192" s="8"/>
      <c r="M192" s="9"/>
      <c r="N192" s="8"/>
      <c r="O192" s="9"/>
      <c r="P192" s="8"/>
      <c r="T192" s="8"/>
    </row>
    <row r="193" spans="1:20" s="2" customFormat="1" ht="12.75">
      <c r="A193" s="18"/>
      <c r="B193" s="3"/>
      <c r="C193" s="3"/>
      <c r="D193" s="3"/>
      <c r="E193" s="3"/>
      <c r="F193" s="3"/>
      <c r="G193" s="3"/>
      <c r="H193" s="8"/>
      <c r="I193" s="8"/>
      <c r="J193" s="8"/>
      <c r="K193" s="9"/>
      <c r="L193" s="8"/>
      <c r="M193" s="9"/>
      <c r="N193" s="8"/>
      <c r="O193" s="9"/>
      <c r="P193" s="8"/>
      <c r="T193" s="8"/>
    </row>
    <row r="194" spans="1:20" s="2" customFormat="1" ht="12.75">
      <c r="A194" s="18"/>
      <c r="B194" s="3"/>
      <c r="C194" s="3"/>
      <c r="D194" s="3"/>
      <c r="E194" s="3"/>
      <c r="F194" s="3"/>
      <c r="G194" s="3"/>
      <c r="H194" s="8"/>
      <c r="I194" s="8"/>
      <c r="J194" s="8"/>
      <c r="K194" s="9"/>
      <c r="L194" s="8"/>
      <c r="M194" s="9"/>
      <c r="N194" s="8"/>
      <c r="O194" s="9"/>
      <c r="P194" s="8"/>
      <c r="T194" s="8"/>
    </row>
    <row r="195" spans="1:20" s="2" customFormat="1" ht="12.75">
      <c r="A195" s="18"/>
      <c r="B195" s="3"/>
      <c r="C195" s="3"/>
      <c r="D195" s="3"/>
      <c r="E195" s="3"/>
      <c r="F195" s="3"/>
      <c r="G195" s="3"/>
      <c r="H195" s="8"/>
      <c r="I195" s="8"/>
      <c r="J195" s="8"/>
      <c r="K195" s="9"/>
      <c r="L195" s="8"/>
      <c r="M195" s="9"/>
      <c r="N195" s="8"/>
      <c r="O195" s="9"/>
      <c r="P195" s="8"/>
      <c r="T195" s="8"/>
    </row>
    <row r="196" spans="1:20" s="2" customFormat="1" ht="12.75">
      <c r="A196" s="18"/>
      <c r="B196" s="3"/>
      <c r="C196" s="3"/>
      <c r="D196" s="3"/>
      <c r="E196" s="3"/>
      <c r="F196" s="3"/>
      <c r="G196" s="3"/>
      <c r="H196" s="8"/>
      <c r="I196" s="8"/>
      <c r="J196" s="8"/>
      <c r="K196" s="9"/>
      <c r="L196" s="8"/>
      <c r="M196" s="9"/>
      <c r="N196" s="8"/>
      <c r="O196" s="9"/>
      <c r="P196" s="8"/>
      <c r="T196" s="8"/>
    </row>
    <row r="197" spans="1:20" s="2" customFormat="1" ht="12.75">
      <c r="A197" s="18"/>
      <c r="B197" s="3"/>
      <c r="C197" s="3"/>
      <c r="D197" s="3"/>
      <c r="E197" s="3"/>
      <c r="F197" s="3"/>
      <c r="G197" s="3"/>
      <c r="H197" s="8"/>
      <c r="I197" s="8"/>
      <c r="J197" s="8"/>
      <c r="K197" s="9"/>
      <c r="L197" s="8"/>
      <c r="M197" s="9"/>
      <c r="N197" s="8"/>
      <c r="O197" s="9"/>
      <c r="P197" s="8"/>
      <c r="T197" s="8"/>
    </row>
    <row r="198" spans="1:20" s="2" customFormat="1" ht="12.75">
      <c r="A198" s="18"/>
      <c r="B198" s="3"/>
      <c r="C198" s="3"/>
      <c r="D198" s="3"/>
      <c r="E198" s="3"/>
      <c r="F198" s="3"/>
      <c r="G198" s="3"/>
      <c r="H198" s="8"/>
      <c r="I198" s="8"/>
      <c r="J198" s="8"/>
      <c r="K198" s="9"/>
      <c r="L198" s="8"/>
      <c r="M198" s="9"/>
      <c r="N198" s="8"/>
      <c r="O198" s="9"/>
      <c r="P198" s="8"/>
      <c r="T198" s="8"/>
    </row>
    <row r="199" spans="1:20" s="2" customFormat="1" ht="12.75">
      <c r="A199" s="18"/>
      <c r="B199" s="3"/>
      <c r="C199" s="3"/>
      <c r="D199" s="3"/>
      <c r="E199" s="3"/>
      <c r="F199" s="3"/>
      <c r="G199" s="3"/>
      <c r="H199" s="8"/>
      <c r="I199" s="8"/>
      <c r="J199" s="8"/>
      <c r="K199" s="9"/>
      <c r="L199" s="8"/>
      <c r="M199" s="9"/>
      <c r="N199" s="8"/>
      <c r="O199" s="9"/>
      <c r="P199" s="8"/>
      <c r="T199" s="8"/>
    </row>
    <row r="200" spans="1:20" s="2" customFormat="1" ht="12.75">
      <c r="A200" s="18"/>
      <c r="B200" s="3"/>
      <c r="C200" s="3"/>
      <c r="D200" s="3"/>
      <c r="E200" s="3"/>
      <c r="F200" s="3"/>
      <c r="G200" s="3"/>
      <c r="H200" s="8"/>
      <c r="I200" s="8"/>
      <c r="J200" s="8"/>
      <c r="K200" s="9"/>
      <c r="L200" s="8"/>
      <c r="M200" s="9"/>
      <c r="N200" s="8"/>
      <c r="O200" s="9"/>
      <c r="P200" s="8"/>
      <c r="T200" s="8"/>
    </row>
    <row r="201" spans="1:20" s="2" customFormat="1" ht="12.75">
      <c r="A201" s="18"/>
      <c r="B201" s="3"/>
      <c r="C201" s="3"/>
      <c r="D201" s="3"/>
      <c r="E201" s="3"/>
      <c r="F201" s="3"/>
      <c r="G201" s="3"/>
      <c r="H201" s="8"/>
      <c r="I201" s="8"/>
      <c r="J201" s="8"/>
      <c r="K201" s="9"/>
      <c r="L201" s="8"/>
      <c r="M201" s="9"/>
      <c r="N201" s="8"/>
      <c r="O201" s="9"/>
      <c r="P201" s="8"/>
      <c r="T201" s="8"/>
    </row>
    <row r="202" spans="1:20" s="2" customFormat="1" ht="12.75">
      <c r="A202" s="18"/>
      <c r="B202" s="3"/>
      <c r="C202" s="3"/>
      <c r="D202" s="3"/>
      <c r="E202" s="3"/>
      <c r="F202" s="3"/>
      <c r="G202" s="3"/>
      <c r="H202" s="8"/>
      <c r="I202" s="8"/>
      <c r="J202" s="8"/>
      <c r="K202" s="9"/>
      <c r="L202" s="8"/>
      <c r="M202" s="9"/>
      <c r="N202" s="8"/>
      <c r="O202" s="9"/>
      <c r="P202" s="8"/>
      <c r="T202" s="8"/>
    </row>
    <row r="203" spans="1:20" s="2" customFormat="1" ht="12.75">
      <c r="A203" s="18"/>
      <c r="B203" s="3"/>
      <c r="C203" s="3"/>
      <c r="D203" s="3"/>
      <c r="E203" s="3"/>
      <c r="F203" s="3"/>
      <c r="G203" s="3"/>
      <c r="H203" s="8"/>
      <c r="I203" s="8"/>
      <c r="J203" s="8"/>
      <c r="K203" s="9"/>
      <c r="L203" s="8"/>
      <c r="M203" s="9"/>
      <c r="N203" s="8"/>
      <c r="O203" s="9"/>
      <c r="P203" s="8"/>
      <c r="T203" s="8"/>
    </row>
    <row r="204" spans="1:20" s="2" customFormat="1" ht="12.75">
      <c r="A204" s="18"/>
      <c r="B204" s="3"/>
      <c r="C204" s="3"/>
      <c r="D204" s="3"/>
      <c r="E204" s="3"/>
      <c r="F204" s="3"/>
      <c r="G204" s="3"/>
      <c r="H204" s="8"/>
      <c r="I204" s="8"/>
      <c r="J204" s="8"/>
      <c r="K204" s="9"/>
      <c r="L204" s="8"/>
      <c r="M204" s="9"/>
      <c r="N204" s="8"/>
      <c r="O204" s="9"/>
      <c r="P204" s="8"/>
      <c r="T204" s="8"/>
    </row>
    <row r="205" spans="1:20" s="2" customFormat="1" ht="12.75">
      <c r="A205" s="18"/>
      <c r="B205" s="3"/>
      <c r="C205" s="3"/>
      <c r="D205" s="3"/>
      <c r="E205" s="3"/>
      <c r="F205" s="3"/>
      <c r="G205" s="3"/>
      <c r="H205" s="8"/>
      <c r="I205" s="8"/>
      <c r="J205" s="8"/>
      <c r="K205" s="9"/>
      <c r="L205" s="8"/>
      <c r="M205" s="9"/>
      <c r="N205" s="8"/>
      <c r="O205" s="9"/>
      <c r="P205" s="8"/>
      <c r="T205" s="8"/>
    </row>
    <row r="206" spans="1:20" s="2" customFormat="1" ht="12.75">
      <c r="A206" s="18"/>
      <c r="B206" s="3"/>
      <c r="C206" s="3"/>
      <c r="D206" s="3"/>
      <c r="E206" s="3"/>
      <c r="F206" s="3"/>
      <c r="G206" s="3"/>
      <c r="H206" s="8"/>
      <c r="I206" s="8"/>
      <c r="J206" s="8"/>
      <c r="K206" s="9"/>
      <c r="L206" s="8"/>
      <c r="M206" s="9"/>
      <c r="N206" s="8"/>
      <c r="O206" s="9"/>
      <c r="P206" s="8"/>
      <c r="T206" s="8"/>
    </row>
    <row r="207" spans="1:20" s="2" customFormat="1" ht="12.75">
      <c r="A207" s="18"/>
      <c r="B207" s="3"/>
      <c r="C207" s="3"/>
      <c r="D207" s="3"/>
      <c r="E207" s="3"/>
      <c r="F207" s="3"/>
      <c r="G207" s="3"/>
      <c r="H207" s="8"/>
      <c r="I207" s="8"/>
      <c r="J207" s="8"/>
      <c r="K207" s="9"/>
      <c r="L207" s="8"/>
      <c r="M207" s="9"/>
      <c r="N207" s="8"/>
      <c r="O207" s="9"/>
      <c r="P207" s="8"/>
      <c r="T207" s="8"/>
    </row>
    <row r="208" spans="1:20" s="2" customFormat="1" ht="12.75">
      <c r="A208" s="18"/>
      <c r="B208" s="3"/>
      <c r="C208" s="3"/>
      <c r="D208" s="3"/>
      <c r="E208" s="3"/>
      <c r="F208" s="3"/>
      <c r="G208" s="3"/>
      <c r="H208" s="8"/>
      <c r="I208" s="8"/>
      <c r="J208" s="8"/>
      <c r="K208" s="9"/>
      <c r="L208" s="8"/>
      <c r="M208" s="9"/>
      <c r="N208" s="8"/>
      <c r="O208" s="9"/>
      <c r="P208" s="8"/>
      <c r="T208" s="8"/>
    </row>
    <row r="209" spans="1:20" s="2" customFormat="1" ht="12.75">
      <c r="A209" s="18"/>
      <c r="B209" s="3"/>
      <c r="C209" s="3"/>
      <c r="D209" s="3"/>
      <c r="E209" s="3"/>
      <c r="F209" s="3"/>
      <c r="G209" s="3"/>
      <c r="H209" s="8"/>
      <c r="I209" s="8"/>
      <c r="J209" s="8"/>
      <c r="K209" s="9"/>
      <c r="L209" s="8"/>
      <c r="M209" s="9"/>
      <c r="N209" s="8"/>
      <c r="O209" s="9"/>
      <c r="P209" s="8"/>
      <c r="T209" s="8"/>
    </row>
    <row r="210" spans="1:20" s="2" customFormat="1" ht="12.75">
      <c r="A210" s="18"/>
      <c r="B210" s="3"/>
      <c r="C210" s="3"/>
      <c r="D210" s="3"/>
      <c r="E210" s="3"/>
      <c r="F210" s="3"/>
      <c r="G210" s="3"/>
      <c r="H210" s="8"/>
      <c r="I210" s="8"/>
      <c r="J210" s="8"/>
      <c r="K210" s="9"/>
      <c r="L210" s="8"/>
      <c r="M210" s="9"/>
      <c r="N210" s="8"/>
      <c r="O210" s="9"/>
      <c r="P210" s="8"/>
      <c r="T210" s="8"/>
    </row>
    <row r="211" spans="1:20" s="2" customFormat="1" ht="12.75">
      <c r="A211" s="18"/>
      <c r="B211" s="3"/>
      <c r="C211" s="3"/>
      <c r="D211" s="3"/>
      <c r="E211" s="3"/>
      <c r="F211" s="3"/>
      <c r="G211" s="3"/>
      <c r="H211" s="8"/>
      <c r="I211" s="8"/>
      <c r="J211" s="8"/>
      <c r="K211" s="9"/>
      <c r="L211" s="8"/>
      <c r="M211" s="9"/>
      <c r="N211" s="8"/>
      <c r="O211" s="9"/>
      <c r="P211" s="8"/>
      <c r="T211" s="8"/>
    </row>
    <row r="212" spans="1:20" s="2" customFormat="1" ht="12.75">
      <c r="A212" s="18"/>
      <c r="B212" s="3"/>
      <c r="C212" s="3"/>
      <c r="D212" s="3"/>
      <c r="E212" s="3"/>
      <c r="F212" s="3"/>
      <c r="G212" s="3"/>
      <c r="H212" s="8"/>
      <c r="I212" s="8"/>
      <c r="J212" s="8"/>
      <c r="K212" s="9"/>
      <c r="L212" s="8"/>
      <c r="M212" s="9"/>
      <c r="N212" s="8"/>
      <c r="O212" s="9"/>
      <c r="P212" s="8"/>
      <c r="T212" s="8"/>
    </row>
    <row r="213" spans="1:20" s="2" customFormat="1" ht="12.75">
      <c r="A213" s="18"/>
      <c r="B213" s="3"/>
      <c r="C213" s="3"/>
      <c r="D213" s="3"/>
      <c r="E213" s="3"/>
      <c r="F213" s="3"/>
      <c r="G213" s="3"/>
      <c r="H213" s="8"/>
      <c r="I213" s="8"/>
      <c r="J213" s="8"/>
      <c r="K213" s="9"/>
      <c r="L213" s="8"/>
      <c r="M213" s="9"/>
      <c r="N213" s="8"/>
      <c r="O213" s="9"/>
      <c r="P213" s="8"/>
      <c r="T213" s="8"/>
    </row>
    <row r="214" spans="1:20" s="2" customFormat="1" ht="12.75">
      <c r="A214" s="18"/>
      <c r="B214" s="3"/>
      <c r="C214" s="3"/>
      <c r="D214" s="3"/>
      <c r="E214" s="3"/>
      <c r="F214" s="3"/>
      <c r="G214" s="3"/>
      <c r="H214" s="8"/>
      <c r="I214" s="8"/>
      <c r="J214" s="8"/>
      <c r="K214" s="9"/>
      <c r="L214" s="8"/>
      <c r="M214" s="9"/>
      <c r="N214" s="8"/>
      <c r="O214" s="9"/>
      <c r="P214" s="8"/>
      <c r="T214" s="8"/>
    </row>
    <row r="215" spans="1:20" s="2" customFormat="1" ht="12.75">
      <c r="A215" s="18"/>
      <c r="B215" s="3"/>
      <c r="C215" s="3"/>
      <c r="D215" s="3"/>
      <c r="E215" s="3"/>
      <c r="F215" s="3"/>
      <c r="G215" s="3"/>
      <c r="H215" s="8"/>
      <c r="I215" s="8"/>
      <c r="J215" s="8"/>
      <c r="K215" s="9"/>
      <c r="L215" s="8"/>
      <c r="M215" s="9"/>
      <c r="N215" s="8"/>
      <c r="O215" s="9"/>
      <c r="P215" s="8"/>
      <c r="T215" s="8"/>
    </row>
    <row r="216" spans="1:20" s="2" customFormat="1" ht="12.75">
      <c r="A216" s="18"/>
      <c r="B216" s="3"/>
      <c r="C216" s="3"/>
      <c r="D216" s="3"/>
      <c r="E216" s="3"/>
      <c r="F216" s="3"/>
      <c r="G216" s="3"/>
      <c r="H216" s="8"/>
      <c r="I216" s="8"/>
      <c r="J216" s="8"/>
      <c r="K216" s="9"/>
      <c r="L216" s="8"/>
      <c r="M216" s="9"/>
      <c r="N216" s="8"/>
      <c r="O216" s="9"/>
      <c r="P216" s="8"/>
      <c r="T216" s="8"/>
    </row>
    <row r="217" spans="1:20" s="2" customFormat="1" ht="12.75">
      <c r="A217" s="18"/>
      <c r="B217" s="3"/>
      <c r="C217" s="3"/>
      <c r="D217" s="3"/>
      <c r="E217" s="3"/>
      <c r="F217" s="3"/>
      <c r="G217" s="3"/>
      <c r="H217" s="8"/>
      <c r="I217" s="8"/>
      <c r="J217" s="8"/>
      <c r="K217" s="9"/>
      <c r="L217" s="8"/>
      <c r="M217" s="9"/>
      <c r="N217" s="8"/>
      <c r="O217" s="9"/>
      <c r="P217" s="8"/>
      <c r="T217" s="8"/>
    </row>
    <row r="218" spans="1:20" s="2" customFormat="1" ht="12.75">
      <c r="A218" s="18"/>
      <c r="B218" s="3"/>
      <c r="C218" s="3"/>
      <c r="D218" s="3"/>
      <c r="E218" s="3"/>
      <c r="F218" s="3"/>
      <c r="G218" s="3"/>
      <c r="H218" s="8"/>
      <c r="I218" s="8"/>
      <c r="J218" s="8"/>
      <c r="K218" s="9"/>
      <c r="L218" s="8"/>
      <c r="M218" s="9"/>
      <c r="N218" s="8"/>
      <c r="O218" s="9"/>
      <c r="P218" s="8"/>
      <c r="T218" s="8"/>
    </row>
    <row r="219" spans="1:20" s="2" customFormat="1" ht="12.75">
      <c r="A219" s="18"/>
      <c r="B219" s="3"/>
      <c r="C219" s="3"/>
      <c r="D219" s="3"/>
      <c r="E219" s="3"/>
      <c r="F219" s="3"/>
      <c r="G219" s="3"/>
      <c r="H219" s="8"/>
      <c r="I219" s="8"/>
      <c r="J219" s="8"/>
      <c r="K219" s="9"/>
      <c r="L219" s="8"/>
      <c r="M219" s="9"/>
      <c r="N219" s="8"/>
      <c r="O219" s="9"/>
      <c r="P219" s="8"/>
      <c r="T219" s="8"/>
    </row>
    <row r="220" spans="1:20" s="2" customFormat="1" ht="12.75">
      <c r="A220" s="18"/>
      <c r="B220" s="3"/>
      <c r="C220" s="3"/>
      <c r="D220" s="3"/>
      <c r="E220" s="3"/>
      <c r="F220" s="3"/>
      <c r="G220" s="3"/>
      <c r="H220" s="8"/>
      <c r="I220" s="8"/>
      <c r="J220" s="8"/>
      <c r="K220" s="9"/>
      <c r="L220" s="8"/>
      <c r="M220" s="9"/>
      <c r="N220" s="8"/>
      <c r="O220" s="9"/>
      <c r="P220" s="8"/>
      <c r="T220" s="8"/>
    </row>
    <row r="221" spans="1:20" s="2" customFormat="1" ht="12.75">
      <c r="A221" s="18"/>
      <c r="B221" s="3"/>
      <c r="C221" s="3"/>
      <c r="D221" s="3"/>
      <c r="E221" s="3"/>
      <c r="F221" s="3"/>
      <c r="G221" s="3"/>
      <c r="H221" s="8"/>
      <c r="I221" s="8"/>
      <c r="J221" s="8"/>
      <c r="K221" s="9"/>
      <c r="L221" s="8"/>
      <c r="M221" s="9"/>
      <c r="N221" s="8"/>
      <c r="O221" s="9"/>
      <c r="P221" s="8"/>
      <c r="T221" s="8"/>
    </row>
    <row r="222" spans="1:20" s="2" customFormat="1" ht="12.75">
      <c r="A222" s="18"/>
      <c r="B222" s="3"/>
      <c r="C222" s="3"/>
      <c r="D222" s="3"/>
      <c r="E222" s="3"/>
      <c r="F222" s="3"/>
      <c r="G222" s="3"/>
      <c r="H222" s="8"/>
      <c r="I222" s="8"/>
      <c r="J222" s="8"/>
      <c r="K222" s="9"/>
      <c r="L222" s="8"/>
      <c r="M222" s="9"/>
      <c r="N222" s="8"/>
      <c r="O222" s="9"/>
      <c r="P222" s="8"/>
      <c r="T222" s="8"/>
    </row>
    <row r="223" spans="1:20" s="2" customFormat="1" ht="12.75">
      <c r="A223" s="18"/>
      <c r="B223" s="3"/>
      <c r="C223" s="3"/>
      <c r="D223" s="3"/>
      <c r="E223" s="3"/>
      <c r="F223" s="3"/>
      <c r="G223" s="3"/>
      <c r="H223" s="8"/>
      <c r="I223" s="8"/>
      <c r="J223" s="8"/>
      <c r="K223" s="9"/>
      <c r="L223" s="8"/>
      <c r="M223" s="9"/>
      <c r="N223" s="8"/>
      <c r="O223" s="9"/>
      <c r="P223" s="8"/>
      <c r="T223" s="8"/>
    </row>
    <row r="224" spans="1:20" s="2" customFormat="1" ht="12.75">
      <c r="A224" s="18"/>
      <c r="B224" s="3"/>
      <c r="C224" s="3"/>
      <c r="D224" s="3"/>
      <c r="E224" s="3"/>
      <c r="F224" s="3"/>
      <c r="G224" s="3"/>
      <c r="H224" s="8"/>
      <c r="I224" s="8"/>
      <c r="J224" s="8"/>
      <c r="K224" s="9"/>
      <c r="L224" s="8"/>
      <c r="M224" s="9"/>
      <c r="N224" s="8"/>
      <c r="O224" s="9"/>
      <c r="P224" s="8"/>
      <c r="T224" s="8"/>
    </row>
    <row r="225" spans="1:20" s="2" customFormat="1" ht="12.75">
      <c r="A225" s="18"/>
      <c r="B225" s="3"/>
      <c r="C225" s="3"/>
      <c r="D225" s="3"/>
      <c r="E225" s="3"/>
      <c r="F225" s="3"/>
      <c r="G225" s="3"/>
      <c r="H225" s="8"/>
      <c r="I225" s="8"/>
      <c r="J225" s="8"/>
      <c r="K225" s="9"/>
      <c r="L225" s="8"/>
      <c r="M225" s="9"/>
      <c r="N225" s="8"/>
      <c r="O225" s="9"/>
      <c r="P225" s="8"/>
      <c r="T225" s="8"/>
    </row>
    <row r="226" spans="1:20" s="2" customFormat="1" ht="12.75">
      <c r="A226" s="18"/>
      <c r="B226" s="3"/>
      <c r="C226" s="3"/>
      <c r="D226" s="3"/>
      <c r="E226" s="3"/>
      <c r="F226" s="3"/>
      <c r="G226" s="3"/>
      <c r="H226" s="8"/>
      <c r="I226" s="8"/>
      <c r="J226" s="8"/>
      <c r="K226" s="9"/>
      <c r="L226" s="8"/>
      <c r="M226" s="9"/>
      <c r="N226" s="8"/>
      <c r="O226" s="9"/>
      <c r="P226" s="8"/>
      <c r="T226" s="8"/>
    </row>
    <row r="227" spans="1:20" s="2" customFormat="1" ht="12.75">
      <c r="A227" s="18"/>
      <c r="B227" s="3"/>
      <c r="C227" s="3"/>
      <c r="D227" s="3"/>
      <c r="E227" s="3"/>
      <c r="F227" s="3"/>
      <c r="G227" s="3"/>
      <c r="H227" s="8"/>
      <c r="I227" s="8"/>
      <c r="J227" s="8"/>
      <c r="K227" s="9"/>
      <c r="L227" s="8"/>
      <c r="M227" s="9"/>
      <c r="N227" s="8"/>
      <c r="O227" s="9"/>
      <c r="P227" s="8"/>
      <c r="T227" s="8"/>
    </row>
    <row r="228" spans="1:20" s="2" customFormat="1" ht="12.75">
      <c r="A228" s="18"/>
      <c r="B228" s="3"/>
      <c r="C228" s="3"/>
      <c r="D228" s="3"/>
      <c r="E228" s="3"/>
      <c r="F228" s="3"/>
      <c r="G228" s="3"/>
      <c r="H228" s="8"/>
      <c r="I228" s="8"/>
      <c r="J228" s="8"/>
      <c r="K228" s="9"/>
      <c r="L228" s="8"/>
      <c r="M228" s="9"/>
      <c r="N228" s="8"/>
      <c r="O228" s="9"/>
      <c r="P228" s="8"/>
      <c r="T228" s="8"/>
    </row>
    <row r="229" spans="1:20" s="2" customFormat="1" ht="12.75">
      <c r="A229" s="18"/>
      <c r="B229" s="3"/>
      <c r="C229" s="3"/>
      <c r="D229" s="3"/>
      <c r="E229" s="3"/>
      <c r="F229" s="3"/>
      <c r="G229" s="3"/>
      <c r="H229" s="8"/>
      <c r="I229" s="8"/>
      <c r="J229" s="8"/>
      <c r="K229" s="9"/>
      <c r="L229" s="8"/>
      <c r="M229" s="9"/>
      <c r="N229" s="8"/>
      <c r="O229" s="9"/>
      <c r="P229" s="8"/>
      <c r="T229" s="8"/>
    </row>
    <row r="230" spans="1:20" s="2" customFormat="1" ht="12.75">
      <c r="A230" s="18"/>
      <c r="B230" s="3"/>
      <c r="C230" s="3"/>
      <c r="D230" s="3"/>
      <c r="E230" s="3"/>
      <c r="F230" s="3"/>
      <c r="G230" s="3"/>
      <c r="H230" s="8"/>
      <c r="I230" s="8"/>
      <c r="J230" s="8"/>
      <c r="K230" s="9"/>
      <c r="L230" s="8"/>
      <c r="M230" s="9"/>
      <c r="N230" s="8"/>
      <c r="O230" s="9"/>
      <c r="P230" s="8"/>
      <c r="T230" s="8"/>
    </row>
    <row r="231" spans="1:20" s="2" customFormat="1" ht="12.75">
      <c r="A231" s="18"/>
      <c r="B231" s="3"/>
      <c r="C231" s="3"/>
      <c r="D231" s="3"/>
      <c r="E231" s="3"/>
      <c r="F231" s="3"/>
      <c r="G231" s="3"/>
      <c r="H231" s="8"/>
      <c r="I231" s="8"/>
      <c r="J231" s="8"/>
      <c r="K231" s="9"/>
      <c r="L231" s="8"/>
      <c r="M231" s="9"/>
      <c r="N231" s="8"/>
      <c r="O231" s="9"/>
      <c r="P231" s="8"/>
      <c r="T231" s="8"/>
    </row>
    <row r="232" spans="1:20" s="2" customFormat="1" ht="12.75">
      <c r="A232" s="18"/>
      <c r="B232" s="3"/>
      <c r="C232" s="3"/>
      <c r="D232" s="3"/>
      <c r="E232" s="3"/>
      <c r="F232" s="3"/>
      <c r="G232" s="3"/>
      <c r="H232" s="8"/>
      <c r="I232" s="8"/>
      <c r="J232" s="8"/>
      <c r="K232" s="9"/>
      <c r="L232" s="8"/>
      <c r="M232" s="9"/>
      <c r="N232" s="8"/>
      <c r="O232" s="9"/>
      <c r="P232" s="8"/>
      <c r="T232" s="8"/>
    </row>
    <row r="233" spans="1:20" s="2" customFormat="1" ht="12.75">
      <c r="A233" s="18"/>
      <c r="B233" s="3"/>
      <c r="C233" s="3"/>
      <c r="D233" s="3"/>
      <c r="E233" s="3"/>
      <c r="F233" s="3"/>
      <c r="G233" s="3"/>
      <c r="H233" s="8"/>
      <c r="I233" s="8"/>
      <c r="J233" s="8"/>
      <c r="K233" s="9"/>
      <c r="L233" s="8"/>
      <c r="M233" s="9"/>
      <c r="N233" s="8"/>
      <c r="O233" s="9"/>
      <c r="P233" s="8"/>
      <c r="T233" s="8"/>
    </row>
    <row r="234" spans="1:20" s="2" customFormat="1" ht="12.75">
      <c r="A234" s="18"/>
      <c r="B234" s="3"/>
      <c r="C234" s="3"/>
      <c r="D234" s="3"/>
      <c r="E234" s="3"/>
      <c r="F234" s="3"/>
      <c r="G234" s="3"/>
      <c r="H234" s="8"/>
      <c r="I234" s="8"/>
      <c r="J234" s="8"/>
      <c r="K234" s="9"/>
      <c r="L234" s="8"/>
      <c r="M234" s="9"/>
      <c r="N234" s="8"/>
      <c r="O234" s="9"/>
      <c r="P234" s="8"/>
      <c r="T234" s="8"/>
    </row>
    <row r="235" spans="1:20" s="2" customFormat="1" ht="12.75">
      <c r="A235" s="18"/>
      <c r="B235" s="3"/>
      <c r="C235" s="3"/>
      <c r="D235" s="3"/>
      <c r="E235" s="3"/>
      <c r="F235" s="3"/>
      <c r="G235" s="3"/>
      <c r="H235" s="8"/>
      <c r="I235" s="8"/>
      <c r="J235" s="8"/>
      <c r="K235" s="9"/>
      <c r="L235" s="8"/>
      <c r="M235" s="9"/>
      <c r="N235" s="8"/>
      <c r="O235" s="9"/>
      <c r="P235" s="8"/>
      <c r="T235" s="8"/>
    </row>
    <row r="236" spans="1:20" s="2" customFormat="1" ht="12.75">
      <c r="A236" s="18"/>
      <c r="B236" s="3"/>
      <c r="C236" s="3"/>
      <c r="D236" s="3"/>
      <c r="E236" s="3"/>
      <c r="F236" s="3"/>
      <c r="G236" s="3"/>
      <c r="H236" s="8"/>
      <c r="I236" s="8"/>
      <c r="J236" s="8"/>
      <c r="K236" s="9"/>
      <c r="L236" s="8"/>
      <c r="M236" s="9"/>
      <c r="N236" s="8"/>
      <c r="O236" s="9"/>
      <c r="P236" s="8"/>
      <c r="T236" s="8"/>
    </row>
    <row r="237" spans="1:20" s="2" customFormat="1" ht="12.75">
      <c r="A237" s="18"/>
      <c r="B237" s="3"/>
      <c r="C237" s="3"/>
      <c r="D237" s="3"/>
      <c r="E237" s="3"/>
      <c r="F237" s="3"/>
      <c r="G237" s="3"/>
      <c r="H237" s="8"/>
      <c r="I237" s="8"/>
      <c r="J237" s="8"/>
      <c r="K237" s="9"/>
      <c r="L237" s="8"/>
      <c r="M237" s="9"/>
      <c r="N237" s="8"/>
      <c r="O237" s="9"/>
      <c r="P237" s="8"/>
      <c r="T237" s="8"/>
    </row>
    <row r="238" spans="1:20" s="2" customFormat="1" ht="12.75">
      <c r="A238" s="18"/>
      <c r="B238" s="3"/>
      <c r="C238" s="3"/>
      <c r="D238" s="3"/>
      <c r="E238" s="3"/>
      <c r="F238" s="3"/>
      <c r="G238" s="3"/>
      <c r="H238" s="8"/>
      <c r="I238" s="8"/>
      <c r="J238" s="8"/>
      <c r="K238" s="9"/>
      <c r="L238" s="8"/>
      <c r="M238" s="9"/>
      <c r="N238" s="8"/>
      <c r="O238" s="9"/>
      <c r="P238" s="8"/>
      <c r="T238" s="8"/>
    </row>
    <row r="239" spans="1:20" s="2" customFormat="1" ht="12.75">
      <c r="A239" s="18"/>
      <c r="B239" s="3"/>
      <c r="C239" s="3"/>
      <c r="D239" s="3"/>
      <c r="E239" s="3"/>
      <c r="F239" s="3"/>
      <c r="G239" s="3"/>
      <c r="H239" s="8"/>
      <c r="I239" s="8"/>
      <c r="J239" s="8"/>
      <c r="K239" s="9"/>
      <c r="L239" s="8"/>
      <c r="M239" s="9"/>
      <c r="N239" s="8"/>
      <c r="O239" s="9"/>
      <c r="P239" s="8"/>
      <c r="T239" s="8"/>
    </row>
    <row r="240" spans="1:20" s="2" customFormat="1" ht="12.75">
      <c r="A240" s="18"/>
      <c r="B240" s="3"/>
      <c r="C240" s="3"/>
      <c r="D240" s="3"/>
      <c r="E240" s="3"/>
      <c r="F240" s="3"/>
      <c r="G240" s="3"/>
      <c r="H240" s="8"/>
      <c r="I240" s="8"/>
      <c r="J240" s="8"/>
      <c r="K240" s="9"/>
      <c r="L240" s="8"/>
      <c r="M240" s="9"/>
      <c r="N240" s="8"/>
      <c r="O240" s="9"/>
      <c r="P240" s="8"/>
      <c r="T240" s="8"/>
    </row>
    <row r="241" spans="1:20" s="2" customFormat="1" ht="12.75">
      <c r="A241" s="18"/>
      <c r="B241" s="3"/>
      <c r="C241" s="3"/>
      <c r="D241" s="3"/>
      <c r="E241" s="3"/>
      <c r="F241" s="3"/>
      <c r="G241" s="3"/>
      <c r="H241" s="8"/>
      <c r="I241" s="8"/>
      <c r="J241" s="8"/>
      <c r="K241" s="9"/>
      <c r="L241" s="8"/>
      <c r="M241" s="9"/>
      <c r="N241" s="8"/>
      <c r="O241" s="9"/>
      <c r="P241" s="8"/>
      <c r="T241" s="8"/>
    </row>
    <row r="242" spans="1:20" s="2" customFormat="1" ht="12.75">
      <c r="A242" s="18"/>
      <c r="B242" s="3"/>
      <c r="C242" s="3"/>
      <c r="D242" s="3"/>
      <c r="E242" s="3"/>
      <c r="F242" s="3"/>
      <c r="G242" s="3"/>
      <c r="H242" s="8"/>
      <c r="I242" s="8"/>
      <c r="J242" s="8"/>
      <c r="K242" s="9"/>
      <c r="L242" s="8"/>
      <c r="M242" s="9"/>
      <c r="N242" s="8"/>
      <c r="O242" s="9"/>
      <c r="P242" s="8"/>
      <c r="T242" s="8"/>
    </row>
    <row r="243" spans="1:20" s="2" customFormat="1" ht="12.75">
      <c r="A243" s="18"/>
      <c r="B243" s="3"/>
      <c r="C243" s="3"/>
      <c r="D243" s="3"/>
      <c r="E243" s="3"/>
      <c r="F243" s="3"/>
      <c r="G243" s="3"/>
      <c r="H243" s="8"/>
      <c r="I243" s="8"/>
      <c r="J243" s="8"/>
      <c r="K243" s="9"/>
      <c r="L243" s="8"/>
      <c r="M243" s="9"/>
      <c r="N243" s="8"/>
      <c r="O243" s="9"/>
      <c r="P243" s="8"/>
      <c r="T243" s="8"/>
    </row>
    <row r="244" spans="1:20" s="2" customFormat="1" ht="12.75">
      <c r="A244" s="18"/>
      <c r="B244" s="3"/>
      <c r="C244" s="3"/>
      <c r="D244" s="3"/>
      <c r="E244" s="3"/>
      <c r="F244" s="3"/>
      <c r="G244" s="3"/>
      <c r="H244" s="8"/>
      <c r="I244" s="8"/>
      <c r="J244" s="8"/>
      <c r="K244" s="9"/>
      <c r="L244" s="8"/>
      <c r="M244" s="9"/>
      <c r="N244" s="8"/>
      <c r="O244" s="9"/>
      <c r="P244" s="8"/>
      <c r="T244" s="8"/>
    </row>
    <row r="245" spans="1:20" s="2" customFormat="1" ht="12.75">
      <c r="A245" s="18"/>
      <c r="B245" s="3"/>
      <c r="C245" s="3"/>
      <c r="D245" s="3"/>
      <c r="E245" s="3"/>
      <c r="F245" s="3"/>
      <c r="G245" s="3"/>
      <c r="H245" s="8"/>
      <c r="I245" s="8"/>
      <c r="J245" s="8"/>
      <c r="K245" s="9"/>
      <c r="L245" s="8"/>
      <c r="M245" s="9"/>
      <c r="N245" s="8"/>
      <c r="O245" s="9"/>
      <c r="P245" s="8"/>
      <c r="T245" s="8"/>
    </row>
    <row r="246" spans="1:20" s="2" customFormat="1" ht="12.75">
      <c r="A246" s="18"/>
      <c r="B246" s="3"/>
      <c r="C246" s="3"/>
      <c r="D246" s="3"/>
      <c r="E246" s="3"/>
      <c r="F246" s="3"/>
      <c r="G246" s="3"/>
      <c r="H246" s="8"/>
      <c r="I246" s="8"/>
      <c r="J246" s="8"/>
      <c r="K246" s="9"/>
      <c r="L246" s="8"/>
      <c r="M246" s="9"/>
      <c r="N246" s="8"/>
      <c r="O246" s="9"/>
      <c r="P246" s="8"/>
      <c r="T246" s="8"/>
    </row>
    <row r="247" spans="1:20" s="2" customFormat="1" ht="12.75">
      <c r="A247" s="18"/>
      <c r="B247" s="3"/>
      <c r="C247" s="3"/>
      <c r="D247" s="3"/>
      <c r="E247" s="3"/>
      <c r="F247" s="3"/>
      <c r="G247" s="3"/>
      <c r="H247" s="8"/>
      <c r="I247" s="8"/>
      <c r="J247" s="8"/>
      <c r="K247" s="9"/>
      <c r="L247" s="8"/>
      <c r="M247" s="9"/>
      <c r="N247" s="8"/>
      <c r="O247" s="9"/>
      <c r="P247" s="8"/>
      <c r="T247" s="8"/>
    </row>
    <row r="248" spans="1:20" s="2" customFormat="1" ht="12.75">
      <c r="A248" s="18"/>
      <c r="B248" s="3"/>
      <c r="C248" s="3"/>
      <c r="D248" s="3"/>
      <c r="E248" s="3"/>
      <c r="F248" s="3"/>
      <c r="G248" s="3"/>
      <c r="H248" s="8"/>
      <c r="I248" s="8"/>
      <c r="J248" s="8"/>
      <c r="K248" s="9"/>
      <c r="L248" s="8"/>
      <c r="M248" s="9"/>
      <c r="N248" s="8"/>
      <c r="O248" s="9"/>
      <c r="P248" s="8"/>
      <c r="T248" s="8"/>
    </row>
    <row r="249" spans="1:20" s="2" customFormat="1" ht="12.75">
      <c r="A249" s="18"/>
      <c r="B249" s="3"/>
      <c r="C249" s="3"/>
      <c r="D249" s="3"/>
      <c r="E249" s="3"/>
      <c r="F249" s="3"/>
      <c r="G249" s="3"/>
      <c r="H249" s="8"/>
      <c r="I249" s="8"/>
      <c r="J249" s="8"/>
      <c r="K249" s="9"/>
      <c r="L249" s="8"/>
      <c r="M249" s="9"/>
      <c r="N249" s="8"/>
      <c r="O249" s="9"/>
      <c r="P249" s="8"/>
      <c r="T249" s="8"/>
    </row>
    <row r="250" spans="1:20" s="2" customFormat="1" ht="12.75">
      <c r="A250" s="18"/>
      <c r="B250" s="3"/>
      <c r="C250" s="3"/>
      <c r="D250" s="3"/>
      <c r="E250" s="3"/>
      <c r="F250" s="3"/>
      <c r="G250" s="3"/>
      <c r="H250" s="8"/>
      <c r="I250" s="8"/>
      <c r="J250" s="8"/>
      <c r="K250" s="9"/>
      <c r="L250" s="8"/>
      <c r="M250" s="9"/>
      <c r="N250" s="8"/>
      <c r="O250" s="9"/>
      <c r="P250" s="8"/>
      <c r="T250" s="8"/>
    </row>
    <row r="251" spans="1:20" s="2" customFormat="1" ht="12.75">
      <c r="A251" s="18"/>
      <c r="B251" s="3"/>
      <c r="C251" s="3"/>
      <c r="D251" s="3"/>
      <c r="E251" s="3"/>
      <c r="F251" s="3"/>
      <c r="G251" s="3"/>
      <c r="H251" s="8"/>
      <c r="I251" s="8"/>
      <c r="J251" s="8"/>
      <c r="K251" s="9"/>
      <c r="L251" s="8"/>
      <c r="M251" s="9"/>
      <c r="N251" s="8"/>
      <c r="O251" s="9"/>
      <c r="P251" s="8"/>
      <c r="T251" s="8"/>
    </row>
    <row r="252" spans="1:20" s="2" customFormat="1" ht="12.75">
      <c r="A252" s="18"/>
      <c r="B252" s="3"/>
      <c r="C252" s="3"/>
      <c r="D252" s="3"/>
      <c r="E252" s="3"/>
      <c r="F252" s="3"/>
      <c r="G252" s="3"/>
      <c r="H252" s="8"/>
      <c r="I252" s="8"/>
      <c r="J252" s="8"/>
      <c r="K252" s="9"/>
      <c r="L252" s="8"/>
      <c r="M252" s="9"/>
      <c r="N252" s="8"/>
      <c r="O252" s="9"/>
      <c r="P252" s="8"/>
      <c r="T252" s="8"/>
    </row>
    <row r="253" spans="1:20" s="2" customFormat="1" ht="12.75">
      <c r="A253" s="18"/>
      <c r="B253" s="3"/>
      <c r="C253" s="3"/>
      <c r="D253" s="3"/>
      <c r="E253" s="3"/>
      <c r="F253" s="3"/>
      <c r="G253" s="3"/>
      <c r="H253" s="8"/>
      <c r="I253" s="8"/>
      <c r="J253" s="8"/>
      <c r="K253" s="9"/>
      <c r="L253" s="8"/>
      <c r="M253" s="9"/>
      <c r="N253" s="8"/>
      <c r="O253" s="9"/>
      <c r="P253" s="8"/>
      <c r="T253" s="8"/>
    </row>
    <row r="254" spans="1:20" s="2" customFormat="1" ht="12.75">
      <c r="A254" s="18"/>
      <c r="B254" s="3"/>
      <c r="C254" s="3"/>
      <c r="D254" s="3"/>
      <c r="E254" s="3"/>
      <c r="F254" s="3"/>
      <c r="G254" s="3"/>
      <c r="H254" s="8"/>
      <c r="I254" s="8"/>
      <c r="J254" s="8"/>
      <c r="K254" s="9"/>
      <c r="L254" s="8"/>
      <c r="M254" s="9"/>
      <c r="N254" s="8"/>
      <c r="O254" s="9"/>
      <c r="P254" s="8"/>
      <c r="T254" s="8"/>
    </row>
    <row r="255" spans="1:20" s="2" customFormat="1" ht="12.75">
      <c r="A255" s="18"/>
      <c r="B255" s="3"/>
      <c r="C255" s="3"/>
      <c r="D255" s="3"/>
      <c r="E255" s="3"/>
      <c r="F255" s="3"/>
      <c r="G255" s="3"/>
      <c r="H255" s="8"/>
      <c r="I255" s="8"/>
      <c r="J255" s="8"/>
      <c r="K255" s="9"/>
      <c r="L255" s="8"/>
      <c r="M255" s="9"/>
      <c r="N255" s="8"/>
      <c r="O255" s="9"/>
      <c r="P255" s="8"/>
      <c r="T255" s="8"/>
    </row>
    <row r="256" spans="1:20" s="2" customFormat="1" ht="12.75">
      <c r="A256" s="18"/>
      <c r="B256" s="3"/>
      <c r="C256" s="3"/>
      <c r="D256" s="3"/>
      <c r="E256" s="3"/>
      <c r="F256" s="3"/>
      <c r="G256" s="3"/>
      <c r="H256" s="8"/>
      <c r="I256" s="8"/>
      <c r="J256" s="8"/>
      <c r="K256" s="9"/>
      <c r="L256" s="8"/>
      <c r="M256" s="9"/>
      <c r="N256" s="8"/>
      <c r="O256" s="9"/>
      <c r="P256" s="8"/>
      <c r="T256" s="8"/>
    </row>
    <row r="257" spans="1:20" s="2" customFormat="1" ht="12.75">
      <c r="A257" s="18"/>
      <c r="B257" s="3"/>
      <c r="C257" s="3"/>
      <c r="D257" s="3"/>
      <c r="E257" s="3"/>
      <c r="F257" s="3"/>
      <c r="G257" s="3"/>
      <c r="H257" s="8"/>
      <c r="I257" s="8"/>
      <c r="J257" s="8"/>
      <c r="K257" s="9"/>
      <c r="L257" s="8"/>
      <c r="M257" s="9"/>
      <c r="N257" s="8"/>
      <c r="O257" s="9"/>
      <c r="P257" s="8"/>
      <c r="T257" s="8"/>
    </row>
    <row r="258" spans="1:20" s="2" customFormat="1" ht="12.75">
      <c r="A258" s="18"/>
      <c r="B258" s="3"/>
      <c r="C258" s="3"/>
      <c r="D258" s="3"/>
      <c r="E258" s="3"/>
      <c r="F258" s="3"/>
      <c r="G258" s="3"/>
      <c r="H258" s="8"/>
      <c r="I258" s="8"/>
      <c r="J258" s="8"/>
      <c r="K258" s="9"/>
      <c r="L258" s="8"/>
      <c r="M258" s="9"/>
      <c r="N258" s="8"/>
      <c r="O258" s="9"/>
      <c r="P258" s="8"/>
      <c r="T258" s="8"/>
    </row>
    <row r="259" spans="1:20" s="2" customFormat="1" ht="12.75">
      <c r="A259" s="18"/>
      <c r="B259" s="3"/>
      <c r="C259" s="3"/>
      <c r="D259" s="3"/>
      <c r="E259" s="3"/>
      <c r="F259" s="3"/>
      <c r="G259" s="3"/>
      <c r="H259" s="8"/>
      <c r="I259" s="8"/>
      <c r="J259" s="8"/>
      <c r="K259" s="9"/>
      <c r="L259" s="8"/>
      <c r="M259" s="9"/>
      <c r="N259" s="8"/>
      <c r="O259" s="9"/>
      <c r="P259" s="8"/>
      <c r="T259" s="8"/>
    </row>
    <row r="260" spans="1:20" s="2" customFormat="1" ht="12.75">
      <c r="A260" s="18"/>
      <c r="B260" s="3"/>
      <c r="C260" s="3"/>
      <c r="D260" s="3"/>
      <c r="E260" s="3"/>
      <c r="F260" s="3"/>
      <c r="G260" s="3"/>
      <c r="H260" s="8"/>
      <c r="I260" s="8"/>
      <c r="J260" s="8"/>
      <c r="K260" s="9"/>
      <c r="L260" s="8"/>
      <c r="M260" s="9"/>
      <c r="N260" s="8"/>
      <c r="O260" s="9"/>
      <c r="P260" s="8"/>
      <c r="T260" s="8"/>
    </row>
    <row r="261" spans="1:20" s="2" customFormat="1" ht="12.75">
      <c r="A261" s="18"/>
      <c r="B261" s="3"/>
      <c r="C261" s="3"/>
      <c r="D261" s="3"/>
      <c r="E261" s="3"/>
      <c r="F261" s="3"/>
      <c r="G261" s="3"/>
      <c r="H261" s="8"/>
      <c r="I261" s="8"/>
      <c r="J261" s="8"/>
      <c r="K261" s="9"/>
      <c r="L261" s="8"/>
      <c r="M261" s="9"/>
      <c r="N261" s="8"/>
      <c r="O261" s="9"/>
      <c r="P261" s="8"/>
      <c r="T261" s="8"/>
    </row>
    <row r="262" spans="1:20" s="2" customFormat="1" ht="12.75">
      <c r="A262" s="18"/>
      <c r="B262" s="3"/>
      <c r="C262" s="3"/>
      <c r="D262" s="3"/>
      <c r="E262" s="3"/>
      <c r="F262" s="3"/>
      <c r="G262" s="3"/>
      <c r="H262" s="8"/>
      <c r="I262" s="8"/>
      <c r="J262" s="8"/>
      <c r="K262" s="9"/>
      <c r="L262" s="8"/>
      <c r="M262" s="9"/>
      <c r="N262" s="8"/>
      <c r="O262" s="9"/>
      <c r="P262" s="8"/>
      <c r="T262" s="8"/>
    </row>
    <row r="263" spans="1:20" s="2" customFormat="1" ht="12.75">
      <c r="A263" s="18"/>
      <c r="B263" s="3"/>
      <c r="C263" s="3"/>
      <c r="D263" s="3"/>
      <c r="E263" s="3"/>
      <c r="F263" s="3"/>
      <c r="G263" s="3"/>
      <c r="H263" s="8"/>
      <c r="I263" s="8"/>
      <c r="J263" s="8"/>
      <c r="K263" s="9"/>
      <c r="L263" s="8"/>
      <c r="M263" s="9"/>
      <c r="N263" s="8"/>
      <c r="O263" s="9"/>
      <c r="P263" s="8"/>
      <c r="T263" s="8"/>
    </row>
    <row r="264" spans="1:20" s="2" customFormat="1" ht="12.75">
      <c r="A264" s="18"/>
      <c r="B264" s="3"/>
      <c r="C264" s="3"/>
      <c r="D264" s="3"/>
      <c r="E264" s="3"/>
      <c r="F264" s="3"/>
      <c r="G264" s="3"/>
      <c r="H264" s="8"/>
      <c r="I264" s="8"/>
      <c r="J264" s="8"/>
      <c r="K264" s="9"/>
      <c r="L264" s="8"/>
      <c r="M264" s="9"/>
      <c r="N264" s="8"/>
      <c r="O264" s="9"/>
      <c r="P264" s="8"/>
      <c r="T264" s="8"/>
    </row>
    <row r="265" spans="1:20" s="2" customFormat="1" ht="12.75">
      <c r="A265" s="18"/>
      <c r="B265" s="3"/>
      <c r="C265" s="3"/>
      <c r="D265" s="3"/>
      <c r="E265" s="3"/>
      <c r="F265" s="3"/>
      <c r="G265" s="3"/>
      <c r="H265" s="8"/>
      <c r="I265" s="8"/>
      <c r="J265" s="8"/>
      <c r="K265" s="9"/>
      <c r="L265" s="8"/>
      <c r="M265" s="9"/>
      <c r="N265" s="8"/>
      <c r="O265" s="9"/>
      <c r="P265" s="8"/>
      <c r="T265" s="8"/>
    </row>
    <row r="266" spans="1:20" s="2" customFormat="1" ht="12.75">
      <c r="A266" s="18"/>
      <c r="B266" s="3"/>
      <c r="C266" s="3"/>
      <c r="D266" s="3"/>
      <c r="E266" s="3"/>
      <c r="F266" s="3"/>
      <c r="G266" s="3"/>
      <c r="H266" s="8"/>
      <c r="I266" s="8"/>
      <c r="J266" s="8"/>
      <c r="K266" s="9"/>
      <c r="L266" s="8"/>
      <c r="M266" s="9"/>
      <c r="N266" s="8"/>
      <c r="O266" s="9"/>
      <c r="P266" s="8"/>
      <c r="T266" s="8"/>
    </row>
    <row r="267" spans="1:20" s="2" customFormat="1" ht="12.75">
      <c r="A267" s="18"/>
      <c r="B267" s="3"/>
      <c r="C267" s="3"/>
      <c r="D267" s="3"/>
      <c r="E267" s="3"/>
      <c r="F267" s="3"/>
      <c r="G267" s="3"/>
      <c r="H267" s="8"/>
      <c r="I267" s="8"/>
      <c r="J267" s="8"/>
      <c r="K267" s="9"/>
      <c r="L267" s="8"/>
      <c r="M267" s="9"/>
      <c r="N267" s="8"/>
      <c r="O267" s="9"/>
      <c r="P267" s="8"/>
      <c r="T267" s="8"/>
    </row>
    <row r="268" spans="1:20" s="2" customFormat="1" ht="12.75">
      <c r="A268" s="18"/>
      <c r="B268" s="3"/>
      <c r="C268" s="3"/>
      <c r="D268" s="3"/>
      <c r="E268" s="3"/>
      <c r="F268" s="3"/>
      <c r="G268" s="3"/>
      <c r="H268" s="8"/>
      <c r="I268" s="8"/>
      <c r="J268" s="8"/>
      <c r="K268" s="9"/>
      <c r="L268" s="8"/>
      <c r="M268" s="9"/>
      <c r="N268" s="8"/>
      <c r="O268" s="9"/>
      <c r="P268" s="8"/>
      <c r="T268" s="8"/>
    </row>
    <row r="269" spans="1:20" s="2" customFormat="1" ht="12.75">
      <c r="A269" s="18"/>
      <c r="B269" s="3"/>
      <c r="C269" s="3"/>
      <c r="D269" s="3"/>
      <c r="E269" s="3"/>
      <c r="F269" s="3"/>
      <c r="G269" s="3"/>
      <c r="H269" s="8"/>
      <c r="I269" s="8"/>
      <c r="J269" s="8"/>
      <c r="K269" s="9"/>
      <c r="L269" s="8"/>
      <c r="M269" s="9"/>
      <c r="N269" s="8"/>
      <c r="O269" s="9"/>
      <c r="P269" s="8"/>
      <c r="T269" s="8"/>
    </row>
    <row r="270" spans="1:20" s="2" customFormat="1" ht="12.75">
      <c r="A270" s="18"/>
      <c r="B270" s="3"/>
      <c r="C270" s="3"/>
      <c r="D270" s="3"/>
      <c r="E270" s="3"/>
      <c r="F270" s="3"/>
      <c r="G270" s="3"/>
      <c r="H270" s="8"/>
      <c r="I270" s="8"/>
      <c r="J270" s="8"/>
      <c r="K270" s="9"/>
      <c r="L270" s="8"/>
      <c r="M270" s="9"/>
      <c r="N270" s="8"/>
      <c r="O270" s="9"/>
      <c r="P270" s="8"/>
      <c r="T270" s="8"/>
    </row>
    <row r="271" spans="1:20" s="2" customFormat="1" ht="12.75">
      <c r="A271" s="18"/>
      <c r="B271" s="3"/>
      <c r="C271" s="3"/>
      <c r="D271" s="3"/>
      <c r="E271" s="3"/>
      <c r="F271" s="3"/>
      <c r="G271" s="3"/>
      <c r="H271" s="8"/>
      <c r="I271" s="8"/>
      <c r="J271" s="8"/>
      <c r="K271" s="9"/>
      <c r="L271" s="8"/>
      <c r="M271" s="9"/>
      <c r="N271" s="8"/>
      <c r="O271" s="9"/>
      <c r="P271" s="8"/>
      <c r="T271" s="8"/>
    </row>
    <row r="272" spans="1:20" s="2" customFormat="1" ht="12.75">
      <c r="A272" s="18"/>
      <c r="B272" s="3"/>
      <c r="C272" s="3"/>
      <c r="D272" s="3"/>
      <c r="E272" s="3"/>
      <c r="F272" s="3"/>
      <c r="G272" s="3"/>
      <c r="H272" s="8"/>
      <c r="I272" s="8"/>
      <c r="J272" s="8"/>
      <c r="K272" s="9"/>
      <c r="L272" s="8"/>
      <c r="M272" s="9"/>
      <c r="N272" s="8"/>
      <c r="O272" s="9"/>
      <c r="P272" s="8"/>
      <c r="T272" s="8"/>
    </row>
    <row r="273" spans="1:20" s="2" customFormat="1" ht="12.75">
      <c r="A273" s="18"/>
      <c r="B273" s="3"/>
      <c r="C273" s="3"/>
      <c r="D273" s="3"/>
      <c r="E273" s="3"/>
      <c r="F273" s="3"/>
      <c r="G273" s="3"/>
      <c r="H273" s="8"/>
      <c r="I273" s="8"/>
      <c r="J273" s="8"/>
      <c r="K273" s="9"/>
      <c r="L273" s="8"/>
      <c r="M273" s="9"/>
      <c r="N273" s="8"/>
      <c r="O273" s="9"/>
      <c r="P273" s="8"/>
      <c r="T273" s="8"/>
    </row>
    <row r="274" spans="1:20" s="2" customFormat="1" ht="12.75">
      <c r="A274" s="18"/>
      <c r="B274" s="3"/>
      <c r="C274" s="3"/>
      <c r="D274" s="3"/>
      <c r="E274" s="3"/>
      <c r="F274" s="3"/>
      <c r="G274" s="3"/>
      <c r="H274" s="8"/>
      <c r="I274" s="8"/>
      <c r="J274" s="8"/>
      <c r="K274" s="9"/>
      <c r="L274" s="8"/>
      <c r="M274" s="9"/>
      <c r="N274" s="8"/>
      <c r="O274" s="9"/>
      <c r="P274" s="8"/>
      <c r="T274" s="8"/>
    </row>
    <row r="275" spans="1:20" s="2" customFormat="1" ht="12.75">
      <c r="A275" s="18"/>
      <c r="B275" s="3"/>
      <c r="C275" s="3"/>
      <c r="D275" s="3"/>
      <c r="E275" s="3"/>
      <c r="F275" s="3"/>
      <c r="G275" s="3"/>
      <c r="H275" s="8"/>
      <c r="I275" s="8"/>
      <c r="J275" s="8"/>
      <c r="K275" s="9"/>
      <c r="L275" s="8"/>
      <c r="M275" s="9"/>
      <c r="N275" s="8"/>
      <c r="O275" s="9"/>
      <c r="P275" s="8"/>
      <c r="T275" s="8"/>
    </row>
    <row r="276" spans="1:20" s="2" customFormat="1" ht="12.75">
      <c r="A276" s="18"/>
      <c r="B276" s="3"/>
      <c r="C276" s="3"/>
      <c r="D276" s="3"/>
      <c r="E276" s="3"/>
      <c r="F276" s="3"/>
      <c r="G276" s="3"/>
      <c r="H276" s="8"/>
      <c r="I276" s="8"/>
      <c r="J276" s="8"/>
      <c r="K276" s="9"/>
      <c r="L276" s="8"/>
      <c r="M276" s="9"/>
      <c r="N276" s="8"/>
      <c r="O276" s="9"/>
      <c r="P276" s="8"/>
      <c r="T276" s="8"/>
    </row>
    <row r="277" spans="1:20" s="2" customFormat="1" ht="12.75">
      <c r="A277" s="18"/>
      <c r="B277" s="3"/>
      <c r="C277" s="3"/>
      <c r="D277" s="3"/>
      <c r="E277" s="3"/>
      <c r="F277" s="3"/>
      <c r="G277" s="3"/>
      <c r="H277" s="8"/>
      <c r="I277" s="8"/>
      <c r="J277" s="8"/>
      <c r="K277" s="9"/>
      <c r="L277" s="8"/>
      <c r="M277" s="9"/>
      <c r="N277" s="8"/>
      <c r="O277" s="9"/>
      <c r="P277" s="8"/>
      <c r="T277" s="8"/>
    </row>
    <row r="278" spans="1:20" s="2" customFormat="1" ht="12.75">
      <c r="A278" s="18"/>
      <c r="B278" s="3"/>
      <c r="C278" s="3"/>
      <c r="D278" s="3"/>
      <c r="E278" s="3"/>
      <c r="F278" s="3"/>
      <c r="G278" s="3"/>
      <c r="H278" s="8"/>
      <c r="I278" s="8"/>
      <c r="J278" s="8"/>
      <c r="K278" s="9"/>
      <c r="L278" s="8"/>
      <c r="M278" s="9"/>
      <c r="N278" s="8"/>
      <c r="O278" s="9"/>
      <c r="P278" s="8"/>
      <c r="T278" s="8"/>
    </row>
    <row r="279" spans="1:20" s="2" customFormat="1" ht="12.75">
      <c r="A279" s="18"/>
      <c r="B279" s="3"/>
      <c r="C279" s="3"/>
      <c r="D279" s="3"/>
      <c r="E279" s="3"/>
      <c r="F279" s="3"/>
      <c r="G279" s="3"/>
      <c r="H279" s="8"/>
      <c r="I279" s="8"/>
      <c r="J279" s="8"/>
      <c r="K279" s="9"/>
      <c r="L279" s="8"/>
      <c r="M279" s="9"/>
      <c r="N279" s="8"/>
      <c r="O279" s="9"/>
      <c r="P279" s="8"/>
      <c r="T279" s="8"/>
    </row>
    <row r="280" spans="1:20" s="2" customFormat="1" ht="12.75">
      <c r="A280" s="18"/>
      <c r="B280" s="3"/>
      <c r="C280" s="3"/>
      <c r="D280" s="3"/>
      <c r="E280" s="3"/>
      <c r="F280" s="3"/>
      <c r="G280" s="3"/>
      <c r="H280" s="8"/>
      <c r="I280" s="8"/>
      <c r="J280" s="8"/>
      <c r="K280" s="9"/>
      <c r="L280" s="8"/>
      <c r="M280" s="9"/>
      <c r="N280" s="8"/>
      <c r="O280" s="9"/>
      <c r="P280" s="8"/>
      <c r="T280" s="8"/>
    </row>
    <row r="281" spans="1:20" s="2" customFormat="1" ht="12.75">
      <c r="A281" s="18"/>
      <c r="B281" s="3"/>
      <c r="C281" s="3"/>
      <c r="D281" s="3"/>
      <c r="E281" s="3"/>
      <c r="F281" s="3"/>
      <c r="G281" s="3"/>
      <c r="H281" s="8"/>
      <c r="I281" s="8"/>
      <c r="J281" s="8"/>
      <c r="K281" s="9"/>
      <c r="L281" s="8"/>
      <c r="M281" s="9"/>
      <c r="N281" s="8"/>
      <c r="O281" s="9"/>
      <c r="P281" s="8"/>
      <c r="T281" s="8"/>
    </row>
    <row r="282" spans="1:20" s="2" customFormat="1" ht="12.75">
      <c r="A282" s="18"/>
      <c r="B282" s="3"/>
      <c r="C282" s="3"/>
      <c r="D282" s="3"/>
      <c r="E282" s="3"/>
      <c r="F282" s="3"/>
      <c r="G282" s="3"/>
      <c r="H282" s="8"/>
      <c r="I282" s="8"/>
      <c r="J282" s="8"/>
      <c r="K282" s="9"/>
      <c r="L282" s="8"/>
      <c r="M282" s="9"/>
      <c r="N282" s="8"/>
      <c r="O282" s="9"/>
      <c r="P282" s="8"/>
      <c r="T282" s="8"/>
    </row>
    <row r="283" spans="1:20" s="2" customFormat="1" ht="12.75">
      <c r="A283" s="18"/>
      <c r="B283" s="3"/>
      <c r="C283" s="3"/>
      <c r="D283" s="3"/>
      <c r="E283" s="3"/>
      <c r="F283" s="3"/>
      <c r="G283" s="3"/>
      <c r="H283" s="8"/>
      <c r="I283" s="8"/>
      <c r="J283" s="8"/>
      <c r="K283" s="9"/>
      <c r="L283" s="8"/>
      <c r="M283" s="9"/>
      <c r="N283" s="8"/>
      <c r="O283" s="9"/>
      <c r="P283" s="8"/>
      <c r="T283" s="8"/>
    </row>
    <row r="284" spans="1:20" s="2" customFormat="1" ht="12.75">
      <c r="A284" s="18"/>
      <c r="B284" s="3"/>
      <c r="C284" s="3"/>
      <c r="D284" s="3"/>
      <c r="E284" s="3"/>
      <c r="F284" s="3"/>
      <c r="G284" s="3"/>
      <c r="H284" s="8"/>
      <c r="I284" s="8"/>
      <c r="J284" s="8"/>
      <c r="K284" s="9"/>
      <c r="L284" s="8"/>
      <c r="M284" s="9"/>
      <c r="N284" s="8"/>
      <c r="O284" s="9"/>
      <c r="P284" s="8"/>
      <c r="T284" s="8"/>
    </row>
    <row r="285" spans="1:20" s="2" customFormat="1" ht="12.75">
      <c r="A285" s="18"/>
      <c r="B285" s="3"/>
      <c r="C285" s="3"/>
      <c r="D285" s="3"/>
      <c r="E285" s="3"/>
      <c r="F285" s="3"/>
      <c r="G285" s="3"/>
      <c r="H285" s="8"/>
      <c r="I285" s="8"/>
      <c r="J285" s="8"/>
      <c r="K285" s="9"/>
      <c r="L285" s="8"/>
      <c r="M285" s="9"/>
      <c r="N285" s="8"/>
      <c r="O285" s="9"/>
      <c r="P285" s="8"/>
      <c r="T285" s="8"/>
    </row>
    <row r="286" spans="1:20" s="2" customFormat="1" ht="12.75">
      <c r="A286" s="18"/>
      <c r="B286" s="3"/>
      <c r="C286" s="3"/>
      <c r="D286" s="3"/>
      <c r="E286" s="3"/>
      <c r="F286" s="3"/>
      <c r="G286" s="3"/>
      <c r="H286" s="8"/>
      <c r="I286" s="8"/>
      <c r="J286" s="8"/>
      <c r="K286" s="9"/>
      <c r="L286" s="8"/>
      <c r="M286" s="9"/>
      <c r="N286" s="8"/>
      <c r="O286" s="9"/>
      <c r="P286" s="8"/>
      <c r="T286" s="8"/>
    </row>
    <row r="287" spans="1:20" s="2" customFormat="1" ht="12.75">
      <c r="A287" s="18"/>
      <c r="B287" s="3"/>
      <c r="C287" s="3"/>
      <c r="D287" s="3"/>
      <c r="E287" s="3"/>
      <c r="F287" s="3"/>
      <c r="G287" s="3"/>
      <c r="H287" s="8"/>
      <c r="I287" s="8"/>
      <c r="J287" s="8"/>
      <c r="K287" s="9"/>
      <c r="L287" s="8"/>
      <c r="M287" s="9"/>
      <c r="N287" s="8"/>
      <c r="O287" s="9"/>
      <c r="P287" s="8"/>
      <c r="T287" s="8"/>
    </row>
    <row r="288" spans="1:20" s="2" customFormat="1" ht="12.75">
      <c r="A288" s="18"/>
      <c r="B288" s="3"/>
      <c r="C288" s="3"/>
      <c r="D288" s="3"/>
      <c r="E288" s="3"/>
      <c r="F288" s="3"/>
      <c r="G288" s="3"/>
      <c r="H288" s="8"/>
      <c r="I288" s="8"/>
      <c r="J288" s="8"/>
      <c r="K288" s="9"/>
      <c r="L288" s="8"/>
      <c r="M288" s="9"/>
      <c r="N288" s="8"/>
      <c r="O288" s="9"/>
      <c r="P288" s="8"/>
      <c r="T288" s="8"/>
    </row>
    <row r="289" spans="1:20" s="2" customFormat="1" ht="12.75">
      <c r="A289" s="18"/>
      <c r="B289" s="3"/>
      <c r="C289" s="3"/>
      <c r="D289" s="3"/>
      <c r="E289" s="3"/>
      <c r="F289" s="3"/>
      <c r="G289" s="3"/>
      <c r="H289" s="8"/>
      <c r="I289" s="8"/>
      <c r="J289" s="8"/>
      <c r="K289" s="9"/>
      <c r="L289" s="8"/>
      <c r="M289" s="9"/>
      <c r="N289" s="8"/>
      <c r="O289" s="9"/>
      <c r="P289" s="8"/>
      <c r="T289" s="8"/>
    </row>
    <row r="290" spans="1:20" s="2" customFormat="1" ht="12.75">
      <c r="A290" s="18"/>
      <c r="B290" s="3"/>
      <c r="C290" s="3"/>
      <c r="D290" s="3"/>
      <c r="E290" s="3"/>
      <c r="F290" s="3"/>
      <c r="G290" s="3"/>
      <c r="H290" s="8"/>
      <c r="I290" s="8"/>
      <c r="J290" s="8"/>
      <c r="K290" s="9"/>
      <c r="L290" s="8"/>
      <c r="M290" s="9"/>
      <c r="N290" s="8"/>
      <c r="O290" s="9"/>
      <c r="P290" s="8"/>
      <c r="T290" s="8"/>
    </row>
    <row r="291" spans="1:20" s="2" customFormat="1" ht="12.75">
      <c r="A291" s="18"/>
      <c r="B291" s="3"/>
      <c r="C291" s="3"/>
      <c r="D291" s="3"/>
      <c r="E291" s="3"/>
      <c r="F291" s="3"/>
      <c r="G291" s="3"/>
      <c r="H291" s="8"/>
      <c r="I291" s="8"/>
      <c r="J291" s="8"/>
      <c r="K291" s="9"/>
      <c r="L291" s="8"/>
      <c r="M291" s="9"/>
      <c r="N291" s="8"/>
      <c r="O291" s="9"/>
      <c r="P291" s="8"/>
      <c r="T291" s="8"/>
    </row>
    <row r="292" spans="1:20" s="2" customFormat="1" ht="12.75">
      <c r="A292" s="18"/>
      <c r="B292" s="3"/>
      <c r="C292" s="3"/>
      <c r="D292" s="3"/>
      <c r="E292" s="3"/>
      <c r="F292" s="3"/>
      <c r="G292" s="3"/>
      <c r="H292" s="8"/>
      <c r="I292" s="8"/>
      <c r="J292" s="8"/>
      <c r="K292" s="9"/>
      <c r="L292" s="8"/>
      <c r="M292" s="9"/>
      <c r="N292" s="8"/>
      <c r="O292" s="9"/>
      <c r="P292" s="8"/>
      <c r="T292" s="8"/>
    </row>
    <row r="293" spans="1:20" s="2" customFormat="1" ht="12.75">
      <c r="A293" s="18"/>
      <c r="B293" s="3"/>
      <c r="C293" s="3"/>
      <c r="D293" s="3"/>
      <c r="E293" s="3"/>
      <c r="F293" s="3"/>
      <c r="G293" s="3"/>
      <c r="H293" s="8"/>
      <c r="I293" s="8"/>
      <c r="J293" s="8"/>
      <c r="K293" s="9"/>
      <c r="L293" s="8"/>
      <c r="M293" s="9"/>
      <c r="N293" s="8"/>
      <c r="O293" s="9"/>
      <c r="P293" s="8"/>
      <c r="T293" s="8"/>
    </row>
    <row r="294" spans="1:20" s="2" customFormat="1" ht="12.75">
      <c r="A294" s="18"/>
      <c r="B294" s="3"/>
      <c r="C294" s="3"/>
      <c r="D294" s="3"/>
      <c r="E294" s="3"/>
      <c r="F294" s="3"/>
      <c r="G294" s="3"/>
      <c r="H294" s="8"/>
      <c r="I294" s="8"/>
      <c r="J294" s="8"/>
      <c r="K294" s="9"/>
      <c r="L294" s="8"/>
      <c r="M294" s="9"/>
      <c r="N294" s="8"/>
      <c r="O294" s="9"/>
      <c r="P294" s="8"/>
      <c r="T294" s="8"/>
    </row>
    <row r="295" spans="1:20" s="2" customFormat="1" ht="12.75">
      <c r="A295" s="18"/>
      <c r="B295" s="3"/>
      <c r="C295" s="3"/>
      <c r="D295" s="3"/>
      <c r="E295" s="3"/>
      <c r="F295" s="3"/>
      <c r="G295" s="3"/>
      <c r="H295" s="8"/>
      <c r="I295" s="8"/>
      <c r="J295" s="8"/>
      <c r="K295" s="9"/>
      <c r="L295" s="8"/>
      <c r="M295" s="9"/>
      <c r="N295" s="8"/>
      <c r="O295" s="9"/>
      <c r="P295" s="8"/>
      <c r="T295" s="8"/>
    </row>
    <row r="296" spans="1:20" s="2" customFormat="1" ht="12.75">
      <c r="A296" s="18"/>
      <c r="B296" s="3"/>
      <c r="C296" s="3"/>
      <c r="D296" s="3"/>
      <c r="E296" s="3"/>
      <c r="F296" s="3"/>
      <c r="G296" s="3"/>
      <c r="H296" s="8"/>
      <c r="I296" s="8"/>
      <c r="J296" s="8"/>
      <c r="K296" s="9"/>
      <c r="L296" s="8"/>
      <c r="M296" s="9"/>
      <c r="N296" s="8"/>
      <c r="O296" s="9"/>
      <c r="P296" s="8"/>
      <c r="T296" s="8"/>
    </row>
    <row r="297" spans="1:20" s="2" customFormat="1" ht="12.75">
      <c r="A297" s="18"/>
      <c r="B297" s="3"/>
      <c r="C297" s="3"/>
      <c r="D297" s="3"/>
      <c r="E297" s="3"/>
      <c r="F297" s="3"/>
      <c r="G297" s="3"/>
      <c r="H297" s="8"/>
      <c r="I297" s="8"/>
      <c r="J297" s="8"/>
      <c r="K297" s="9"/>
      <c r="L297" s="8"/>
      <c r="M297" s="9"/>
      <c r="N297" s="8"/>
      <c r="O297" s="9"/>
      <c r="P297" s="8"/>
      <c r="T297" s="8"/>
    </row>
    <row r="298" spans="1:20" s="2" customFormat="1" ht="12.75">
      <c r="A298" s="18"/>
      <c r="B298" s="3"/>
      <c r="C298" s="3"/>
      <c r="D298" s="3"/>
      <c r="E298" s="3"/>
      <c r="F298" s="3"/>
      <c r="G298" s="3"/>
      <c r="H298" s="8"/>
      <c r="I298" s="8"/>
      <c r="J298" s="8"/>
      <c r="K298" s="9"/>
      <c r="L298" s="8"/>
      <c r="M298" s="9"/>
      <c r="N298" s="8"/>
      <c r="O298" s="9"/>
      <c r="P298" s="8"/>
      <c r="T298" s="8"/>
    </row>
    <row r="299" spans="1:20" s="2" customFormat="1" ht="12.75">
      <c r="A299" s="18"/>
      <c r="B299" s="3"/>
      <c r="C299" s="3"/>
      <c r="D299" s="3"/>
      <c r="E299" s="3"/>
      <c r="F299" s="3"/>
      <c r="G299" s="3"/>
      <c r="H299" s="8"/>
      <c r="I299" s="8"/>
      <c r="J299" s="8"/>
      <c r="K299" s="9"/>
      <c r="L299" s="8"/>
      <c r="M299" s="9"/>
      <c r="N299" s="8"/>
      <c r="O299" s="9"/>
      <c r="P299" s="8"/>
      <c r="T299" s="8"/>
    </row>
    <row r="300" spans="1:20" s="2" customFormat="1" ht="12.75">
      <c r="A300" s="18"/>
      <c r="B300" s="3"/>
      <c r="C300" s="3"/>
      <c r="D300" s="3"/>
      <c r="E300" s="3"/>
      <c r="F300" s="3"/>
      <c r="G300" s="3"/>
      <c r="H300" s="8"/>
      <c r="I300" s="8"/>
      <c r="J300" s="8"/>
      <c r="K300" s="9"/>
      <c r="L300" s="8"/>
      <c r="M300" s="9"/>
      <c r="N300" s="8"/>
      <c r="O300" s="9"/>
      <c r="P300" s="8"/>
      <c r="T300" s="8"/>
    </row>
    <row r="301" spans="1:20" s="2" customFormat="1" ht="12.75">
      <c r="A301" s="18"/>
      <c r="B301" s="3"/>
      <c r="C301" s="3"/>
      <c r="D301" s="3"/>
      <c r="E301" s="3"/>
      <c r="F301" s="3"/>
      <c r="G301" s="3"/>
      <c r="H301" s="8"/>
      <c r="I301" s="8"/>
      <c r="J301" s="8"/>
      <c r="K301" s="9"/>
      <c r="L301" s="8"/>
      <c r="M301" s="9"/>
      <c r="N301" s="8"/>
      <c r="O301" s="9"/>
      <c r="P301" s="8"/>
      <c r="T301" s="8"/>
    </row>
    <row r="302" spans="1:20" s="2" customFormat="1" ht="12.75">
      <c r="A302" s="18"/>
      <c r="B302" s="3"/>
      <c r="C302" s="3"/>
      <c r="D302" s="3"/>
      <c r="E302" s="3"/>
      <c r="F302" s="3"/>
      <c r="G302" s="3"/>
      <c r="H302" s="8"/>
      <c r="I302" s="8"/>
      <c r="J302" s="8"/>
      <c r="K302" s="9"/>
      <c r="L302" s="8"/>
      <c r="M302" s="9"/>
      <c r="N302" s="8"/>
      <c r="O302" s="9"/>
      <c r="P302" s="8"/>
      <c r="T302" s="8"/>
    </row>
    <row r="303" spans="1:20" s="2" customFormat="1" ht="12.75">
      <c r="A303" s="18"/>
      <c r="B303" s="3"/>
      <c r="C303" s="3"/>
      <c r="D303" s="3"/>
      <c r="E303" s="3"/>
      <c r="F303" s="3"/>
      <c r="G303" s="3"/>
      <c r="H303" s="8"/>
      <c r="I303" s="8"/>
      <c r="J303" s="8"/>
      <c r="K303" s="9"/>
      <c r="L303" s="8"/>
      <c r="M303" s="9"/>
      <c r="N303" s="8"/>
      <c r="O303" s="9"/>
      <c r="P303" s="8"/>
      <c r="T303" s="8"/>
    </row>
    <row r="304" spans="1:20" s="2" customFormat="1" ht="12.75">
      <c r="A304" s="18"/>
      <c r="B304" s="3"/>
      <c r="C304" s="3"/>
      <c r="D304" s="3"/>
      <c r="E304" s="3"/>
      <c r="F304" s="3"/>
      <c r="G304" s="3"/>
      <c r="H304" s="8"/>
      <c r="I304" s="8"/>
      <c r="J304" s="8"/>
      <c r="K304" s="9"/>
      <c r="L304" s="8"/>
      <c r="M304" s="9"/>
      <c r="N304" s="8"/>
      <c r="O304" s="9"/>
      <c r="P304" s="8"/>
      <c r="T304" s="8"/>
    </row>
    <row r="305" spans="1:20" s="2" customFormat="1" ht="12.75">
      <c r="A305" s="18"/>
      <c r="B305" s="3"/>
      <c r="C305" s="3"/>
      <c r="D305" s="3"/>
      <c r="E305" s="3"/>
      <c r="F305" s="3"/>
      <c r="G305" s="3"/>
      <c r="H305" s="8"/>
      <c r="I305" s="8"/>
      <c r="J305" s="8"/>
      <c r="K305" s="9"/>
      <c r="L305" s="8"/>
      <c r="M305" s="9"/>
      <c r="N305" s="8"/>
      <c r="O305" s="9"/>
      <c r="P305" s="8"/>
      <c r="T305" s="8"/>
    </row>
    <row r="306" spans="1:20" s="2" customFormat="1" ht="12.75">
      <c r="A306" s="18"/>
      <c r="B306" s="3"/>
      <c r="C306" s="3"/>
      <c r="D306" s="3"/>
      <c r="E306" s="3"/>
      <c r="F306" s="3"/>
      <c r="G306" s="3"/>
      <c r="H306" s="8"/>
      <c r="I306" s="8"/>
      <c r="J306" s="8"/>
      <c r="K306" s="9"/>
      <c r="L306" s="8"/>
      <c r="M306" s="9"/>
      <c r="N306" s="8"/>
      <c r="O306" s="9"/>
      <c r="P306" s="8"/>
      <c r="T306" s="8"/>
    </row>
    <row r="307" spans="1:20" s="2" customFormat="1" ht="12.75">
      <c r="A307" s="18"/>
      <c r="B307" s="3"/>
      <c r="C307" s="3"/>
      <c r="D307" s="3"/>
      <c r="E307" s="3"/>
      <c r="F307" s="3"/>
      <c r="G307" s="3"/>
      <c r="H307" s="8"/>
      <c r="I307" s="8"/>
      <c r="J307" s="8"/>
      <c r="K307" s="9"/>
      <c r="L307" s="8"/>
      <c r="M307" s="9"/>
      <c r="N307" s="8"/>
      <c r="O307" s="9"/>
      <c r="P307" s="8"/>
      <c r="T307" s="8"/>
    </row>
    <row r="308" spans="1:20" s="2" customFormat="1" ht="12.75">
      <c r="A308" s="18"/>
      <c r="B308" s="3"/>
      <c r="C308" s="3"/>
      <c r="D308" s="3"/>
      <c r="E308" s="3"/>
      <c r="F308" s="3"/>
      <c r="G308" s="3"/>
      <c r="H308" s="8"/>
      <c r="I308" s="8"/>
      <c r="J308" s="8"/>
      <c r="K308" s="9"/>
      <c r="L308" s="8"/>
      <c r="M308" s="9"/>
      <c r="N308" s="8"/>
      <c r="O308" s="9"/>
      <c r="P308" s="8"/>
      <c r="T308" s="8"/>
    </row>
    <row r="309" spans="1:20" s="2" customFormat="1" ht="12.75">
      <c r="A309" s="18"/>
      <c r="B309" s="3"/>
      <c r="C309" s="3"/>
      <c r="D309" s="3"/>
      <c r="E309" s="3"/>
      <c r="F309" s="3"/>
      <c r="G309" s="3"/>
      <c r="H309" s="8"/>
      <c r="I309" s="8"/>
      <c r="J309" s="8"/>
      <c r="K309" s="9"/>
      <c r="L309" s="8"/>
      <c r="M309" s="9"/>
      <c r="N309" s="8"/>
      <c r="O309" s="9"/>
      <c r="P309" s="8"/>
      <c r="T309" s="8"/>
    </row>
    <row r="310" spans="1:20" s="2" customFormat="1" ht="12.75">
      <c r="A310" s="18"/>
      <c r="B310" s="3"/>
      <c r="C310" s="3"/>
      <c r="D310" s="3"/>
      <c r="E310" s="3"/>
      <c r="F310" s="3"/>
      <c r="G310" s="3"/>
      <c r="H310" s="8"/>
      <c r="I310" s="8"/>
      <c r="J310" s="8"/>
      <c r="K310" s="9"/>
      <c r="L310" s="8"/>
      <c r="M310" s="9"/>
      <c r="N310" s="8"/>
      <c r="O310" s="9"/>
      <c r="P310" s="8"/>
      <c r="T310" s="8"/>
    </row>
    <row r="311" spans="1:20" s="2" customFormat="1" ht="12.75">
      <c r="A311" s="18"/>
      <c r="B311" s="3"/>
      <c r="C311" s="3"/>
      <c r="D311" s="3"/>
      <c r="E311" s="3"/>
      <c r="F311" s="3"/>
      <c r="G311" s="3"/>
      <c r="H311" s="8"/>
      <c r="I311" s="8"/>
      <c r="J311" s="8"/>
      <c r="K311" s="9"/>
      <c r="L311" s="8"/>
      <c r="M311" s="9"/>
      <c r="N311" s="8"/>
      <c r="O311" s="9"/>
      <c r="P311" s="8"/>
      <c r="T311" s="8"/>
    </row>
    <row r="312" spans="1:20" s="2" customFormat="1" ht="12.75">
      <c r="A312" s="18"/>
      <c r="B312" s="3"/>
      <c r="C312" s="3"/>
      <c r="D312" s="3"/>
      <c r="E312" s="3"/>
      <c r="F312" s="3"/>
      <c r="G312" s="3"/>
      <c r="H312" s="8"/>
      <c r="I312" s="8"/>
      <c r="J312" s="8"/>
      <c r="K312" s="9"/>
      <c r="L312" s="8"/>
      <c r="M312" s="9"/>
      <c r="N312" s="8"/>
      <c r="O312" s="9"/>
      <c r="P312" s="8"/>
      <c r="T312" s="8"/>
    </row>
    <row r="313" spans="1:20" s="2" customFormat="1" ht="12.75">
      <c r="A313" s="18"/>
      <c r="B313" s="3"/>
      <c r="C313" s="3"/>
      <c r="D313" s="3"/>
      <c r="E313" s="3"/>
      <c r="F313" s="3"/>
      <c r="G313" s="3"/>
      <c r="H313" s="8"/>
      <c r="I313" s="8"/>
      <c r="J313" s="8"/>
      <c r="K313" s="9"/>
      <c r="L313" s="8"/>
      <c r="M313" s="9"/>
      <c r="N313" s="8"/>
      <c r="O313" s="9"/>
      <c r="P313" s="8"/>
      <c r="T313" s="8"/>
    </row>
    <row r="314" spans="1:20" s="2" customFormat="1" ht="12.75">
      <c r="A314" s="18"/>
      <c r="B314" s="3"/>
      <c r="C314" s="3"/>
      <c r="D314" s="3"/>
      <c r="E314" s="3"/>
      <c r="F314" s="3"/>
      <c r="G314" s="3"/>
      <c r="H314" s="8"/>
      <c r="I314" s="8"/>
      <c r="J314" s="8"/>
      <c r="K314" s="9"/>
      <c r="L314" s="8"/>
      <c r="M314" s="9"/>
      <c r="N314" s="8"/>
      <c r="O314" s="9"/>
      <c r="P314" s="8"/>
      <c r="T314" s="8"/>
    </row>
    <row r="315" spans="1:20" s="2" customFormat="1" ht="12.75">
      <c r="A315" s="18"/>
      <c r="B315" s="3"/>
      <c r="C315" s="3"/>
      <c r="D315" s="3"/>
      <c r="E315" s="3"/>
      <c r="F315" s="3"/>
      <c r="G315" s="3"/>
      <c r="H315" s="8"/>
      <c r="I315" s="8"/>
      <c r="J315" s="8"/>
      <c r="K315" s="9"/>
      <c r="L315" s="8"/>
      <c r="M315" s="9"/>
      <c r="N315" s="8"/>
      <c r="O315" s="9"/>
      <c r="P315" s="8"/>
      <c r="T315" s="8"/>
    </row>
    <row r="316" spans="1:20" s="2" customFormat="1" ht="12.75">
      <c r="A316" s="18"/>
      <c r="B316" s="3"/>
      <c r="C316" s="3"/>
      <c r="D316" s="3"/>
      <c r="E316" s="3"/>
      <c r="F316" s="3"/>
      <c r="G316" s="3"/>
      <c r="H316" s="8"/>
      <c r="I316" s="8"/>
      <c r="J316" s="8"/>
      <c r="K316" s="9"/>
      <c r="L316" s="8"/>
      <c r="M316" s="9"/>
      <c r="N316" s="8"/>
      <c r="O316" s="9"/>
      <c r="P316" s="8"/>
      <c r="T316" s="8"/>
    </row>
    <row r="317" spans="1:20" s="2" customFormat="1" ht="12.75">
      <c r="A317" s="18"/>
      <c r="B317" s="3"/>
      <c r="C317" s="3"/>
      <c r="D317" s="3"/>
      <c r="E317" s="3"/>
      <c r="F317" s="3"/>
      <c r="G317" s="3"/>
      <c r="H317" s="8"/>
      <c r="I317" s="8"/>
      <c r="J317" s="8"/>
      <c r="K317" s="9"/>
      <c r="L317" s="8"/>
      <c r="M317" s="9"/>
      <c r="N317" s="8"/>
      <c r="O317" s="9"/>
      <c r="P317" s="8"/>
      <c r="T317" s="8"/>
    </row>
    <row r="318" spans="1:20" s="2" customFormat="1" ht="12.75">
      <c r="A318" s="18"/>
      <c r="B318" s="3"/>
      <c r="C318" s="3"/>
      <c r="D318" s="3"/>
      <c r="E318" s="3"/>
      <c r="F318" s="3"/>
      <c r="G318" s="3"/>
      <c r="H318" s="8"/>
      <c r="I318" s="8"/>
      <c r="J318" s="8"/>
      <c r="K318" s="9"/>
      <c r="L318" s="8"/>
      <c r="M318" s="9"/>
      <c r="N318" s="8"/>
      <c r="O318" s="9"/>
      <c r="P318" s="8"/>
      <c r="T318" s="8"/>
    </row>
    <row r="319" spans="1:20" s="2" customFormat="1" ht="12.75">
      <c r="A319" s="18"/>
      <c r="B319" s="3"/>
      <c r="C319" s="3"/>
      <c r="D319" s="3"/>
      <c r="E319" s="3"/>
      <c r="F319" s="3"/>
      <c r="G319" s="3"/>
      <c r="H319" s="8"/>
      <c r="I319" s="8"/>
      <c r="J319" s="8"/>
      <c r="K319" s="9"/>
      <c r="L319" s="8"/>
      <c r="M319" s="9"/>
      <c r="N319" s="8"/>
      <c r="O319" s="9"/>
      <c r="P319" s="8"/>
      <c r="T319" s="8"/>
    </row>
    <row r="320" spans="1:20" s="2" customFormat="1" ht="12.75">
      <c r="A320" s="18"/>
      <c r="B320" s="3"/>
      <c r="C320" s="3"/>
      <c r="D320" s="3"/>
      <c r="E320" s="3"/>
      <c r="F320" s="3"/>
      <c r="G320" s="3"/>
      <c r="H320" s="8"/>
      <c r="I320" s="8"/>
      <c r="J320" s="8"/>
      <c r="K320" s="9"/>
      <c r="L320" s="8"/>
      <c r="M320" s="9"/>
      <c r="N320" s="8"/>
      <c r="O320" s="9"/>
      <c r="P320" s="8"/>
      <c r="T320" s="8"/>
    </row>
    <row r="321" spans="1:20" s="2" customFormat="1" ht="12.75">
      <c r="A321" s="18"/>
      <c r="B321" s="3"/>
      <c r="C321" s="3"/>
      <c r="D321" s="3"/>
      <c r="E321" s="3"/>
      <c r="F321" s="3"/>
      <c r="G321" s="3"/>
      <c r="H321" s="8"/>
      <c r="I321" s="8"/>
      <c r="J321" s="8"/>
      <c r="K321" s="9"/>
      <c r="L321" s="8"/>
      <c r="M321" s="9"/>
      <c r="N321" s="8"/>
      <c r="O321" s="9"/>
      <c r="P321" s="8"/>
      <c r="T321" s="8"/>
    </row>
    <row r="322" ht="12.75"/>
    <row r="323" ht="12.75"/>
    <row r="324" ht="12.75"/>
    <row r="325" ht="12.75"/>
    <row r="326" ht="12.75"/>
    <row r="327" ht="12.75"/>
    <row r="328" ht="12.75">
      <c r="A328" s="22"/>
    </row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</sheetData>
  <sheetProtection/>
  <mergeCells count="3">
    <mergeCell ref="A39:IV39"/>
    <mergeCell ref="A40:V40"/>
    <mergeCell ref="A1:V1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scaleWithDoc="0">
    <oddFooter>&amp;C&amp;"Sefifa Std 45 Light,Regular"&amp;7© 2020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build</cp:lastModifiedBy>
  <cp:lastPrinted>2020-07-09T14:07:23Z</cp:lastPrinted>
  <dcterms:created xsi:type="dcterms:W3CDTF">1999-07-31T11:51:01Z</dcterms:created>
  <dcterms:modified xsi:type="dcterms:W3CDTF">2020-09-25T20:09:24Z</dcterms:modified>
  <cp:category/>
  <cp:version/>
  <cp:contentType/>
  <cp:contentStatus/>
</cp:coreProperties>
</file>